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0730" windowHeight="9975" activeTab="2"/>
  </bookViews>
  <sheets>
    <sheet name="totale istituti finanziati" sheetId="1" r:id="rId1"/>
    <sheet name="scuole in rete" sheetId="2" r:id="rId2"/>
    <sheet name="istituti non finanziati" sheetId="3" r:id="rId3"/>
    <sheet name="foglio 4" sheetId="4" r:id="rId4"/>
  </sheets>
  <externalReferences>
    <externalReference r:id="rId5"/>
  </externalReferences>
  <calcPr calcId="145621"/>
</workbook>
</file>

<file path=xl/calcChain.xml><?xml version="1.0" encoding="utf-8"?>
<calcChain xmlns="http://schemas.openxmlformats.org/spreadsheetml/2006/main">
  <c r="I51" i="1" l="1"/>
  <c r="J51" i="1"/>
  <c r="I112" i="1"/>
  <c r="J112" i="1"/>
  <c r="I133" i="1"/>
  <c r="J133" i="1"/>
  <c r="I149" i="1"/>
  <c r="J149" i="1"/>
  <c r="I175" i="1"/>
  <c r="J175" i="1"/>
  <c r="I193" i="1"/>
  <c r="J193" i="1"/>
  <c r="I215" i="1"/>
  <c r="J215" i="1"/>
  <c r="I237" i="1"/>
  <c r="J237" i="1"/>
  <c r="I259" i="1"/>
  <c r="J259" i="1"/>
  <c r="G107" i="2"/>
  <c r="G108" i="2" s="1"/>
  <c r="L12" i="2" s="1"/>
  <c r="F107" i="2"/>
  <c r="F108" i="2" s="1"/>
  <c r="H89" i="2"/>
  <c r="A89" i="2"/>
  <c r="F298" i="1"/>
  <c r="E298" i="1"/>
  <c r="H285" i="1"/>
  <c r="A16" i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F299" i="1" l="1"/>
  <c r="E299" i="1"/>
  <c r="L85" i="2"/>
  <c r="L80" i="2"/>
  <c r="L76" i="2"/>
  <c r="L73" i="2"/>
  <c r="L70" i="2"/>
  <c r="L67" i="2"/>
  <c r="L64" i="2"/>
  <c r="L58" i="2"/>
  <c r="L55" i="2"/>
  <c r="L52" i="2"/>
  <c r="L49" i="2"/>
  <c r="L46" i="2"/>
  <c r="L43" i="2"/>
  <c r="L40" i="2"/>
  <c r="L36" i="2"/>
  <c r="L33" i="2"/>
  <c r="L28" i="2"/>
  <c r="L24" i="2"/>
  <c r="L19" i="2"/>
  <c r="L15" i="2"/>
  <c r="K85" i="2"/>
  <c r="K80" i="2"/>
  <c r="K76" i="2"/>
  <c r="K73" i="2"/>
  <c r="K70" i="2"/>
  <c r="K67" i="2"/>
  <c r="K64" i="2"/>
  <c r="K58" i="2"/>
  <c r="K55" i="2"/>
  <c r="K52" i="2"/>
  <c r="K49" i="2"/>
  <c r="K46" i="2"/>
  <c r="K43" i="2"/>
  <c r="K40" i="2"/>
  <c r="K36" i="2"/>
  <c r="K33" i="2"/>
  <c r="K28" i="2"/>
  <c r="K24" i="2"/>
  <c r="K19" i="2"/>
  <c r="K15" i="2"/>
  <c r="K12" i="2"/>
  <c r="L89" i="2" l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45" i="1"/>
  <c r="I46" i="1"/>
  <c r="I47" i="1"/>
  <c r="I48" i="1"/>
  <c r="I49" i="1"/>
  <c r="I50" i="1"/>
  <c r="I52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69" i="1"/>
  <c r="I71" i="1"/>
  <c r="I73" i="1"/>
  <c r="I75" i="1"/>
  <c r="I77" i="1"/>
  <c r="I79" i="1"/>
  <c r="I81" i="1"/>
  <c r="I83" i="1"/>
  <c r="I85" i="1"/>
  <c r="I87" i="1"/>
  <c r="I89" i="1"/>
  <c r="I91" i="1"/>
  <c r="I93" i="1"/>
  <c r="I95" i="1"/>
  <c r="I97" i="1"/>
  <c r="I99" i="1"/>
  <c r="I101" i="1"/>
  <c r="I102" i="1"/>
  <c r="I103" i="1"/>
  <c r="I104" i="1"/>
  <c r="I105" i="1"/>
  <c r="I106" i="1"/>
  <c r="I107" i="1"/>
  <c r="I108" i="1"/>
  <c r="I109" i="1"/>
  <c r="I110" i="1"/>
  <c r="I111" i="1"/>
  <c r="I113" i="1"/>
  <c r="I114" i="1"/>
  <c r="I115" i="1"/>
  <c r="I116" i="1"/>
  <c r="I117" i="1"/>
  <c r="I118" i="1"/>
  <c r="I119" i="1"/>
  <c r="I120" i="1"/>
  <c r="I121" i="1"/>
  <c r="I122" i="1"/>
  <c r="I123" i="1"/>
  <c r="I124" i="1"/>
  <c r="I125" i="1"/>
  <c r="I126" i="1"/>
  <c r="I127" i="1"/>
  <c r="I128" i="1"/>
  <c r="I129" i="1"/>
  <c r="I130" i="1"/>
  <c r="I131" i="1"/>
  <c r="I132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68" i="1"/>
  <c r="I70" i="1"/>
  <c r="I72" i="1"/>
  <c r="I74" i="1"/>
  <c r="I76" i="1"/>
  <c r="I78" i="1"/>
  <c r="I80" i="1"/>
  <c r="I82" i="1"/>
  <c r="I84" i="1"/>
  <c r="I86" i="1"/>
  <c r="I88" i="1"/>
  <c r="I90" i="1"/>
  <c r="I92" i="1"/>
  <c r="I94" i="1"/>
  <c r="I96" i="1"/>
  <c r="I98" i="1"/>
  <c r="I100" i="1"/>
  <c r="I172" i="1"/>
  <c r="I174" i="1"/>
  <c r="I177" i="1"/>
  <c r="I179" i="1"/>
  <c r="I181" i="1"/>
  <c r="I183" i="1"/>
  <c r="I185" i="1"/>
  <c r="I187" i="1"/>
  <c r="I189" i="1"/>
  <c r="I191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8" i="1"/>
  <c r="I239" i="1"/>
  <c r="I240" i="1"/>
  <c r="I241" i="1"/>
  <c r="I242" i="1"/>
  <c r="I244" i="1"/>
  <c r="I245" i="1"/>
  <c r="I246" i="1"/>
  <c r="I247" i="1"/>
  <c r="I248" i="1"/>
  <c r="I249" i="1"/>
  <c r="I251" i="1"/>
  <c r="I253" i="1"/>
  <c r="I255" i="1"/>
  <c r="I258" i="1"/>
  <c r="I261" i="1"/>
  <c r="I264" i="1"/>
  <c r="I266" i="1"/>
  <c r="I269" i="1"/>
  <c r="I271" i="1"/>
  <c r="I274" i="1"/>
  <c r="I276" i="1"/>
  <c r="I279" i="1"/>
  <c r="I281" i="1"/>
  <c r="I173" i="1"/>
  <c r="I176" i="1"/>
  <c r="I178" i="1"/>
  <c r="I180" i="1"/>
  <c r="I182" i="1"/>
  <c r="I184" i="1"/>
  <c r="I186" i="1"/>
  <c r="I188" i="1"/>
  <c r="I190" i="1"/>
  <c r="I192" i="1"/>
  <c r="I243" i="1"/>
  <c r="I250" i="1"/>
  <c r="I252" i="1"/>
  <c r="I254" i="1"/>
  <c r="I256" i="1"/>
  <c r="I257" i="1"/>
  <c r="I260" i="1"/>
  <c r="I262" i="1"/>
  <c r="I263" i="1"/>
  <c r="I265" i="1"/>
  <c r="I267" i="1"/>
  <c r="I268" i="1"/>
  <c r="I270" i="1"/>
  <c r="I272" i="1"/>
  <c r="I273" i="1"/>
  <c r="I275" i="1"/>
  <c r="I277" i="1"/>
  <c r="I278" i="1"/>
  <c r="I280" i="1"/>
  <c r="I282" i="1"/>
  <c r="I283" i="1"/>
  <c r="K89" i="2"/>
  <c r="I15" i="1" l="1"/>
  <c r="I285" i="1" s="1"/>
  <c r="J15" i="1"/>
  <c r="J285" i="1" s="1"/>
</calcChain>
</file>

<file path=xl/sharedStrings.xml><?xml version="1.0" encoding="utf-8"?>
<sst xmlns="http://schemas.openxmlformats.org/spreadsheetml/2006/main" count="1534" uniqueCount="1041">
  <si>
    <t xml:space="preserve">SCHEDA A         </t>
  </si>
  <si>
    <t xml:space="preserve">  Aree a rischio, a forte processo immigratorio e contro l’emarginazione scolastica</t>
  </si>
  <si>
    <t xml:space="preserve">Art. 9 del C.C.N.L.           </t>
  </si>
  <si>
    <t>Anno scolastico 2015/2016</t>
  </si>
  <si>
    <t xml:space="preserve">Fondi disponibili per l'anno scolastico 2015 - 2016 </t>
  </si>
  <si>
    <t>Numero dei progetti finanziati</t>
  </si>
  <si>
    <t xml:space="preserve">per un totale di </t>
  </si>
  <si>
    <t>Numero delle Istituzioni scolastiche finanziate</t>
  </si>
  <si>
    <t xml:space="preserve">    Elenco analitico  Istituzioni scolastiche ammesse al finanziamento</t>
  </si>
  <si>
    <t>N.ro</t>
  </si>
  <si>
    <t>Provincia (sigla)</t>
  </si>
  <si>
    <t>Comune</t>
  </si>
  <si>
    <t>Istituzione scolastica</t>
  </si>
  <si>
    <t>Intitolazione del progetto</t>
  </si>
  <si>
    <t>Denominazione</t>
  </si>
  <si>
    <t>Codice meccanografico</t>
  </si>
  <si>
    <t>Tipologia A                                            A = aree a rischio</t>
  </si>
  <si>
    <t>Tipologia B                                            A = immigrazione</t>
  </si>
  <si>
    <t>PUNTEGGIO</t>
  </si>
  <si>
    <t>lordo stato</t>
  </si>
  <si>
    <t>lordo dip</t>
  </si>
  <si>
    <t>AR</t>
  </si>
  <si>
    <t>Arezzo</t>
  </si>
  <si>
    <t xml:space="preserve">I.C. IV Novembre </t>
  </si>
  <si>
    <t>ARIC83700G</t>
  </si>
  <si>
    <t>La scuola dell'inclusione: di tutti e di ciascuno</t>
  </si>
  <si>
    <t>I.C. Severi</t>
  </si>
  <si>
    <t>ARIC839007</t>
  </si>
  <si>
    <t>La differenza come valore</t>
  </si>
  <si>
    <t>I.C. Margaritone</t>
  </si>
  <si>
    <t>ARIC83800B</t>
  </si>
  <si>
    <t>E' GIA' DOMANI</t>
  </si>
  <si>
    <t>I.C. Cesalpino</t>
  </si>
  <si>
    <t>ARIC83500X</t>
  </si>
  <si>
    <t>IL MONDO IN UNA SCUOLA</t>
  </si>
  <si>
    <t>I.C. Vasari</t>
  </si>
  <si>
    <t>ARIC813003</t>
  </si>
  <si>
    <t>Nuovi linguaggi per crescere insieme</t>
  </si>
  <si>
    <t>I.C. Piero della Francesca</t>
  </si>
  <si>
    <t>ARIC83600Q</t>
  </si>
  <si>
    <t>IL MONDO IN CLASSE</t>
  </si>
  <si>
    <t>Sestino</t>
  </si>
  <si>
    <t>I.C. "Lucio Voluseno"</t>
  </si>
  <si>
    <t>ARIC81400V</t>
  </si>
  <si>
    <t>Tuttiuguali tuttidiversi per una scuola inclusiva</t>
  </si>
  <si>
    <t>Foiano della ChianaI.C. "G Marcelli "</t>
  </si>
  <si>
    <t>Orizzonti diversi</t>
  </si>
  <si>
    <t>Lucignano</t>
  </si>
  <si>
    <t>I.C. Lucignano</t>
  </si>
  <si>
    <t>ARIC833008</t>
  </si>
  <si>
    <t>"Una scuola aperta per una cittadinanza attiva"</t>
  </si>
  <si>
    <t>Cortona</t>
  </si>
  <si>
    <t>I.C. Cortona 1</t>
  </si>
  <si>
    <t>ARIC842003</t>
  </si>
  <si>
    <t>Stare insieme per crescere bene</t>
  </si>
  <si>
    <t>Badia al Pino                I.C. " Martiri di Civitella"</t>
  </si>
  <si>
    <t>ARIC81000G</t>
  </si>
  <si>
    <t>Insieme per accogliere e integrare</t>
  </si>
  <si>
    <t xml:space="preserve">Castiglion Fiorentino </t>
  </si>
  <si>
    <t>I.C. Città di Castiglion F"</t>
  </si>
  <si>
    <t>ARIC819002</t>
  </si>
  <si>
    <t xml:space="preserve">Per la vita di relazione e per lo studio </t>
  </si>
  <si>
    <t>SANSEPOLCRO</t>
  </si>
  <si>
    <t>I.C. Sansepolcro</t>
  </si>
  <si>
    <t>ARIC84000B</t>
  </si>
  <si>
    <t>UNA SCUOLA APERTA A TUTTI</t>
  </si>
  <si>
    <t>PIEVE S.STEFANO</t>
  </si>
  <si>
    <t>Omn." Fanfani- Camaiti"</t>
  </si>
  <si>
    <t>ARIS01800A</t>
  </si>
  <si>
    <t>Modus Vivendi</t>
  </si>
  <si>
    <t>CAPOLONA                    I.C." G.Garibaldi"</t>
  </si>
  <si>
    <t>ARIC82300N</t>
  </si>
  <si>
    <t>No limits! Scuola senza frontiere</t>
  </si>
  <si>
    <t>BIBBIENA</t>
  </si>
  <si>
    <t>I.C." B. Dovizi"</t>
  </si>
  <si>
    <t>ARIC82800R</t>
  </si>
  <si>
    <t>Senza frontiere</t>
  </si>
  <si>
    <t>CASTEL FOCOGNANO</t>
  </si>
  <si>
    <t>I.C." G. Monaco"</t>
  </si>
  <si>
    <t>ARIC82900L</t>
  </si>
  <si>
    <t>L'inclusione : "abitare" le "diversità" per crescere in umanità e professione</t>
  </si>
  <si>
    <t>POPPI</t>
  </si>
  <si>
    <t>I.C. Poppi</t>
  </si>
  <si>
    <t>L'arcobaleno delle culture</t>
  </si>
  <si>
    <t>I.C. " XIII Aprile"</t>
  </si>
  <si>
    <t>ARIC82200T</t>
  </si>
  <si>
    <t>Inclusione,prospettivaper crescere in umanità…</t>
  </si>
  <si>
    <t>STIA</t>
  </si>
  <si>
    <t>I.C. Alto Casentino</t>
  </si>
  <si>
    <t>ARIC812007</t>
  </si>
  <si>
    <t>Passo dopo passo verso il domani</t>
  </si>
  <si>
    <t>BUCINE</t>
  </si>
  <si>
    <t>I.C. Bucine</t>
  </si>
  <si>
    <t>ARIC825009</t>
  </si>
  <si>
    <t>Scuola e benessere ….</t>
  </si>
  <si>
    <t>LEVANE</t>
  </si>
  <si>
    <t>I.C. " F. Mochi"</t>
  </si>
  <si>
    <t>ARIC820006</t>
  </si>
  <si>
    <t>NEMO nel mondo</t>
  </si>
  <si>
    <t>MONTEVARCHI</t>
  </si>
  <si>
    <t>I.C. " F. Petrarca"</t>
  </si>
  <si>
    <t>ARIC81100B</t>
  </si>
  <si>
    <t>L2 ITA-LAB</t>
  </si>
  <si>
    <t>I.C. " R. Magiotti"</t>
  </si>
  <si>
    <t>ARIC834004</t>
  </si>
  <si>
    <t>La scuola cresce con noi</t>
  </si>
  <si>
    <t>Terranuova Bracciolini I.C. " Giovanni XXIII"</t>
  </si>
  <si>
    <t>ARIC81600E</t>
  </si>
  <si>
    <t>Il valore della differenza</t>
  </si>
  <si>
    <t>San Giovanni Valdarno I.C. " G. Marconi"</t>
  </si>
  <si>
    <t>ARIC821002</t>
  </si>
  <si>
    <t>La scuola : un cocktail di culture</t>
  </si>
  <si>
    <t xml:space="preserve">  I.C." Masaccio"</t>
  </si>
  <si>
    <t>ARIC827001</t>
  </si>
  <si>
    <t>Scuola senza frontiere</t>
  </si>
  <si>
    <t xml:space="preserve">PIAN DI SCO' </t>
  </si>
  <si>
    <t>I.C. " Don Milani"</t>
  </si>
  <si>
    <t>ARIC81700A</t>
  </si>
  <si>
    <t>STARE BENE A SCUOLA</t>
  </si>
  <si>
    <t>CORTONA</t>
  </si>
  <si>
    <t>I.S. " L. Signorelli"</t>
  </si>
  <si>
    <t>ARIS001001</t>
  </si>
  <si>
    <t>APERTA-MENTE:per una scuola inclusiva</t>
  </si>
  <si>
    <t>I.S. " B.Varchi"</t>
  </si>
  <si>
    <t>ARIS019006</t>
  </si>
  <si>
    <t>Scoprire, conoscere, apprendere</t>
  </si>
  <si>
    <t xml:space="preserve">I.S." Giovanni da Castiglione"                             </t>
  </si>
  <si>
    <t xml:space="preserve"> ARIS00400C</t>
  </si>
  <si>
    <t>Processo immigratorio Valdichiana 3</t>
  </si>
  <si>
    <t>I.S " Margaritone"</t>
  </si>
  <si>
    <t>ARIS00700X</t>
  </si>
  <si>
    <t>INCONTRI EST/OVEST</t>
  </si>
  <si>
    <t>Liceo Artistico " Piero della Francesca"</t>
  </si>
  <si>
    <t>Cibi,linguaggi e danze per un mondo a colori</t>
  </si>
  <si>
    <t xml:space="preserve">I.S." Giovagnoli"                                                  </t>
  </si>
  <si>
    <t>ARIS01700E</t>
  </si>
  <si>
    <t>Processi e pratiche di integrazione</t>
  </si>
  <si>
    <t>I.S. " A. Vegni"</t>
  </si>
  <si>
    <t>ARIS01600P</t>
  </si>
  <si>
    <t>Comprendersi per conoscersi</t>
  </si>
  <si>
    <t>AREZZO</t>
  </si>
  <si>
    <t>Itis " G. Galilei"</t>
  </si>
  <si>
    <t>ARTF02000T</t>
  </si>
  <si>
    <t>X</t>
  </si>
  <si>
    <t>FI</t>
  </si>
  <si>
    <t>Borgo San Lorenzo</t>
  </si>
  <si>
    <t>FIEE13000G</t>
  </si>
  <si>
    <t>Progetto Intercultura</t>
  </si>
  <si>
    <t>Empoli</t>
  </si>
  <si>
    <t>Circolo n. 1</t>
  </si>
  <si>
    <t>FIEE20000L</t>
  </si>
  <si>
    <t>Noi con gli altri</t>
  </si>
  <si>
    <t>Circolo n. 3</t>
  </si>
  <si>
    <t>FIEE22000T</t>
  </si>
  <si>
    <t>Il mondo in classe</t>
  </si>
  <si>
    <t>Fucecchio</t>
  </si>
  <si>
    <t>Circolo di Fucecchio</t>
  </si>
  <si>
    <t>FIEE260008</t>
  </si>
  <si>
    <t>Un mondo a colori</t>
  </si>
  <si>
    <t>Sesto FIorentino</t>
  </si>
  <si>
    <t>FIEE54000N</t>
  </si>
  <si>
    <t>Tutti uguali tutti diversi</t>
  </si>
  <si>
    <t>Sesto Fiorentino</t>
  </si>
  <si>
    <t>FIEE56000V</t>
  </si>
  <si>
    <t>Firenze</t>
  </si>
  <si>
    <t>Barsanti</t>
  </si>
  <si>
    <t>FIIC83600G</t>
  </si>
  <si>
    <t>La lingua per l'integrazione Scuola aperta</t>
  </si>
  <si>
    <t>Beato  Angelico (*rete) 2</t>
  </si>
  <si>
    <t>FIIC86000C</t>
  </si>
  <si>
    <t>Il mondo della scuola</t>
  </si>
  <si>
    <t>Botticelli</t>
  </si>
  <si>
    <t>FIIC855001</t>
  </si>
  <si>
    <t>Musica e popoli</t>
  </si>
  <si>
    <t>Calamandrei</t>
  </si>
  <si>
    <t>FIIC859008</t>
  </si>
  <si>
    <t>Star bene a scuola</t>
  </si>
  <si>
    <t>Coverciano</t>
  </si>
  <si>
    <t>FIIC85200D</t>
  </si>
  <si>
    <t>6 dei nostri</t>
  </si>
  <si>
    <t xml:space="preserve">Don Milani </t>
  </si>
  <si>
    <t>FIIC85100N</t>
  </si>
  <si>
    <t>le parole chiave</t>
  </si>
  <si>
    <t>Gandhi</t>
  </si>
  <si>
    <t>FIIC812003</t>
  </si>
  <si>
    <t>ascoltare i bisogni, …</t>
  </si>
  <si>
    <t>Ghiberti</t>
  </si>
  <si>
    <t>FIIC84200V</t>
  </si>
  <si>
    <t>Suono, canto, disegno</t>
  </si>
  <si>
    <t>Guicciardini</t>
  </si>
  <si>
    <t>FIIC85800c</t>
  </si>
  <si>
    <t>Circondiamo il mondo con la creatività</t>
  </si>
  <si>
    <t>"Amerigo Vespucci"</t>
  </si>
  <si>
    <t>FIIC81300V</t>
  </si>
  <si>
    <t>Lingue e culture</t>
  </si>
  <si>
    <t>Montagnola-Gramsci</t>
  </si>
  <si>
    <t>FIIC841003</t>
  </si>
  <si>
    <t>Conoscere, conoscersi…</t>
  </si>
  <si>
    <t>Oltrarno</t>
  </si>
  <si>
    <t>FIIC84300P</t>
  </si>
  <si>
    <t>Tutte le lingue del mondo</t>
  </si>
  <si>
    <t>Pieraccini</t>
  </si>
  <si>
    <t>FIIC84800T</t>
  </si>
  <si>
    <t>Insieme una lingua</t>
  </si>
  <si>
    <t>Piero della Francesca</t>
  </si>
  <si>
    <t>FIIC840007</t>
  </si>
  <si>
    <t>Mondi di mille colori</t>
  </si>
  <si>
    <t>Pirandello</t>
  </si>
  <si>
    <t>FIIC83700B</t>
  </si>
  <si>
    <t>All inclusive 3</t>
  </si>
  <si>
    <t>Puccini</t>
  </si>
  <si>
    <t>FIIC854005</t>
  </si>
  <si>
    <t>Italiano per dire, fare, studiare</t>
  </si>
  <si>
    <t>Verdi</t>
  </si>
  <si>
    <t>FIIC847002</t>
  </si>
  <si>
    <t>A scuola insieme</t>
  </si>
  <si>
    <t>Barberino di Mugello</t>
  </si>
  <si>
    <t>FIIC818002</t>
  </si>
  <si>
    <t>A come Accoglienza</t>
  </si>
  <si>
    <t>Calenzano</t>
  </si>
  <si>
    <t>FIIC82700R</t>
  </si>
  <si>
    <t>Diversamente uguali</t>
  </si>
  <si>
    <t>Campi Bisenzio</t>
  </si>
  <si>
    <t>"G.La Pira" San Donnino</t>
  </si>
  <si>
    <t>FIIC82100T</t>
  </si>
  <si>
    <t>Insieme per crescere</t>
  </si>
  <si>
    <t>Campi B. Centro "Rita Levi Montalcini"</t>
  </si>
  <si>
    <t>FIIC86500G</t>
  </si>
  <si>
    <t>Elle 2</t>
  </si>
  <si>
    <t>"Centro Nord"Campi Bisenzio</t>
  </si>
  <si>
    <t>FIIC86400Q</t>
  </si>
  <si>
    <t>Stranieri come noi</t>
  </si>
  <si>
    <t>Cerreto Guidi</t>
  </si>
  <si>
    <t>FIIC867007</t>
  </si>
  <si>
    <t>Conoscere per conoscersi</t>
  </si>
  <si>
    <t>Fiesole</t>
  </si>
  <si>
    <t>Fiesole "Balducci"</t>
  </si>
  <si>
    <t>FIIC820002</t>
  </si>
  <si>
    <t>Per sempre amici</t>
  </si>
  <si>
    <t>Figline Valdarno</t>
  </si>
  <si>
    <t>Figline Valdarno (*rete) 3</t>
  </si>
  <si>
    <t>FIIC862004</t>
  </si>
  <si>
    <t>ALISEI</t>
  </si>
  <si>
    <t>Firenzuola</t>
  </si>
  <si>
    <t>Firenzuola "Don Milani"</t>
  </si>
  <si>
    <t>FIIC81600A</t>
  </si>
  <si>
    <t>Intercultura</t>
  </si>
  <si>
    <t>"Montanelli - Petrarca"</t>
  </si>
  <si>
    <t>FIIC832008</t>
  </si>
  <si>
    <t>Conoscere e comunicare</t>
  </si>
  <si>
    <t>Gambassi Terme</t>
  </si>
  <si>
    <t>G.Gonnelli (*rete) 4</t>
  </si>
  <si>
    <t>FIIC809007</t>
  </si>
  <si>
    <t>Accoglienza, educazione ling.</t>
  </si>
  <si>
    <t>Greve in Chianti</t>
  </si>
  <si>
    <t>Greve in Chianti (*rete) 3</t>
  </si>
  <si>
    <t>FIIC826001</t>
  </si>
  <si>
    <t>Un universo di lingue e culture</t>
  </si>
  <si>
    <t>Lastra a Signa</t>
  </si>
  <si>
    <t xml:space="preserve">Lastra a Signa (*rete) 4 </t>
  </si>
  <si>
    <t>FIIC86900V</t>
  </si>
  <si>
    <t>Un mondo per amico</t>
  </si>
  <si>
    <t>Pelago</t>
  </si>
  <si>
    <t>FIIC83100C</t>
  </si>
  <si>
    <t>Viaggio alla ricerca dei ns talenti</t>
  </si>
  <si>
    <t>Pontassieve</t>
  </si>
  <si>
    <t>FIIC870003</t>
  </si>
  <si>
    <t xml:space="preserve">Straniero a scuola e a casa … </t>
  </si>
  <si>
    <t>Rufina</t>
  </si>
  <si>
    <t>FIIC83000L</t>
  </si>
  <si>
    <t>Io e l'altro</t>
  </si>
  <si>
    <t>Scarperia</t>
  </si>
  <si>
    <t>San Piero a Sieve - Scarperia</t>
  </si>
  <si>
    <t>FIIC82900C</t>
  </si>
  <si>
    <t>Cittadini da subito</t>
  </si>
  <si>
    <t>Sesto f.no</t>
  </si>
  <si>
    <t>Sesto 1</t>
  </si>
  <si>
    <t>FIIC86600B</t>
  </si>
  <si>
    <t>Per crescere insieme</t>
  </si>
  <si>
    <t>Vinci</t>
  </si>
  <si>
    <t>FIIC868003</t>
  </si>
  <si>
    <t>Noi e gli altri</t>
  </si>
  <si>
    <t>Giovanni della casa</t>
  </si>
  <si>
    <t>FIMM20500P</t>
  </si>
  <si>
    <t>Cittadini del mondo</t>
  </si>
  <si>
    <t>"F.B.Busoni-Vanghetti"</t>
  </si>
  <si>
    <t>FIMM55200V</t>
  </si>
  <si>
    <t>A scuola nessuno è clandestino</t>
  </si>
  <si>
    <t>Guido Cavalcanti</t>
  </si>
  <si>
    <t>FIMM49500X</t>
  </si>
  <si>
    <t>Accoglienza e integrazione</t>
  </si>
  <si>
    <t>Salvemini</t>
  </si>
  <si>
    <t>FIIS013003</t>
  </si>
  <si>
    <t>Integrazione alunni stranieri</t>
  </si>
  <si>
    <t>"L.da Vinci"</t>
  </si>
  <si>
    <t>FIIS01700A</t>
  </si>
  <si>
    <t>Anche noi protagonisti</t>
  </si>
  <si>
    <t>"Galileo Galilei"</t>
  </si>
  <si>
    <t>FIIS019002</t>
  </si>
  <si>
    <t>Declinazioni dell'altro</t>
  </si>
  <si>
    <t>"Sassetti - Peruzzi"</t>
  </si>
  <si>
    <t>FIIS02900L</t>
  </si>
  <si>
    <t>Sempre sulla via della seta</t>
  </si>
  <si>
    <t>"Calamandrei"</t>
  </si>
  <si>
    <t>FIIS03100L</t>
  </si>
  <si>
    <t>Noi siamo la scuola</t>
  </si>
  <si>
    <t>Bagno a Ripoli</t>
  </si>
  <si>
    <t>"Gobetti - A. Volta"</t>
  </si>
  <si>
    <t>FIIS02800R</t>
  </si>
  <si>
    <t>Giotto Ulivi (*rete) 2</t>
  </si>
  <si>
    <t>FIIS026005</t>
  </si>
  <si>
    <t>Tante lingue</t>
  </si>
  <si>
    <t>"Ferraris-Brunelleschi"</t>
  </si>
  <si>
    <t>FIIS012007</t>
  </si>
  <si>
    <t>Mind the gap</t>
  </si>
  <si>
    <t>"Fermi"</t>
  </si>
  <si>
    <t>FIIS01600E</t>
  </si>
  <si>
    <t>Alfabetizzazione e sost allo stud</t>
  </si>
  <si>
    <t>"Virgilio"</t>
  </si>
  <si>
    <t>FIIS01400V</t>
  </si>
  <si>
    <t>Progetto Intecultura</t>
  </si>
  <si>
    <t>Scandicci</t>
  </si>
  <si>
    <t>"Russell"</t>
  </si>
  <si>
    <t>FIIS00900B</t>
  </si>
  <si>
    <t>Alfabetizzazione e didattica comunicativa ...</t>
  </si>
  <si>
    <t>"Pascoli"</t>
  </si>
  <si>
    <t>FIPM02000L</t>
  </si>
  <si>
    <t>Progetto pass</t>
  </si>
  <si>
    <t>"Buontalenti"</t>
  </si>
  <si>
    <t>FIRH020009</t>
  </si>
  <si>
    <t>Ogni cdc Un tutor per ragazzi …</t>
  </si>
  <si>
    <t>"Meucci"</t>
  </si>
  <si>
    <t>FITF010003</t>
  </si>
  <si>
    <t>Cittadinanza plurale</t>
  </si>
  <si>
    <t>"Marco Polo"</t>
  </si>
  <si>
    <t>FITN01000P</t>
  </si>
  <si>
    <t>Tutti@scuola 3</t>
  </si>
  <si>
    <t>GR</t>
  </si>
  <si>
    <t>GROSSETO</t>
  </si>
  <si>
    <t>ISIS P. ALDI (IN RETE) 3</t>
  </si>
  <si>
    <t>GRISOO400R</t>
  </si>
  <si>
    <t>CONTINUANDO L'ORIENTAMENTO</t>
  </si>
  <si>
    <t>PORTO S.STEFANO</t>
  </si>
  <si>
    <t>I.C. PORTO S. STEFANO</t>
  </si>
  <si>
    <t>GRIC81300B</t>
  </si>
  <si>
    <t>TUTTI IN CAMPUS</t>
  </si>
  <si>
    <t>ISITP LEPOLDO II DI LORENA</t>
  </si>
  <si>
    <t>GRS00600C</t>
  </si>
  <si>
    <t>MEMOIR</t>
  </si>
  <si>
    <t>ROCCASTRADA</t>
  </si>
  <si>
    <t>I. C. L. GRANDUCA DI TOSCANA</t>
  </si>
  <si>
    <t>GRIC81900A</t>
  </si>
  <si>
    <t>43° PARALLELO ACCOGLIENZA INCLUSIONE</t>
  </si>
  <si>
    <t xml:space="preserve">ISIS L. BIANCIARDI </t>
  </si>
  <si>
    <t>GRIS01200Q</t>
  </si>
  <si>
    <t>ALUNNI STRANIERI DI I° E 2°GENERAZIONE.INCLUSIONE ED INTERAZIONE</t>
  </si>
  <si>
    <t>MASSA MARITTIMA</t>
  </si>
  <si>
    <t>I. C. DON C. BRESCHI</t>
  </si>
  <si>
    <t>GRIC815003</t>
  </si>
  <si>
    <t>UNA SCUOLA GRANDE COME IL MONDO</t>
  </si>
  <si>
    <t>FOLLONICA</t>
  </si>
  <si>
    <t>I. C. FOLLONICA 2</t>
  </si>
  <si>
    <t>GRIC828005</t>
  </si>
  <si>
    <t>A CADA UNO LO SUYO</t>
  </si>
  <si>
    <t>I. C. GROSSETO 6</t>
  </si>
  <si>
    <t>GRIC82600D</t>
  </si>
  <si>
    <t>TUTTI INSIEME</t>
  </si>
  <si>
    <t>I. C. GROSSETO 5</t>
  </si>
  <si>
    <t>GRIC83300L</t>
  </si>
  <si>
    <t>STELLA POLARE 2</t>
  </si>
  <si>
    <t>CASTEL DEL PIANO</t>
  </si>
  <si>
    <t>I. C. CASTEL DEL PIANO</t>
  </si>
  <si>
    <t>GRIC81100Q</t>
  </si>
  <si>
    <t>INSIEME OLRE I CONFINI</t>
  </si>
  <si>
    <t>MONTE ARGENTARIO</t>
  </si>
  <si>
    <t>I. C. MONTE ARG. ISOLA GIGLIO</t>
  </si>
  <si>
    <t>GRIC82500N</t>
  </si>
  <si>
    <t>DIDATTICA INNOVATIVA PER UNA SCUOLA INCLUSIVA</t>
  </si>
  <si>
    <t>CIVITELLA PAGANICO</t>
  </si>
  <si>
    <t>I. C. CIVITELLA PAGANICO</t>
  </si>
  <si>
    <t>GRIC81700P</t>
  </si>
  <si>
    <t>IO CITTADINO COME TE</t>
  </si>
  <si>
    <t>ARCIDOSSO</t>
  </si>
  <si>
    <t>ISIS L. DA VINCI - E. FERMI</t>
  </si>
  <si>
    <t>GRIS003001</t>
  </si>
  <si>
    <t>PROGETTO AREE A RISCHIO 2015 2016</t>
  </si>
  <si>
    <t>M.MARITTIMA</t>
  </si>
  <si>
    <t>ISIS LOTTI</t>
  </si>
  <si>
    <t>GRIS008004</t>
  </si>
  <si>
    <t>IO CITTADINO</t>
  </si>
  <si>
    <t>MANCIANO</t>
  </si>
  <si>
    <t>I. C. P. ALDI</t>
  </si>
  <si>
    <t>GRIC82100A</t>
  </si>
  <si>
    <t>INTEGRARE COLLABORARE APPRENDERE</t>
  </si>
  <si>
    <t>I. C. FOLLONICA 1</t>
  </si>
  <si>
    <t>GRIC827009</t>
  </si>
  <si>
    <t>DIRITTO DI CITTADINANZA  ATTIVA</t>
  </si>
  <si>
    <t>ORBETELLO</t>
  </si>
  <si>
    <t>I. C. CIVININI  (ALBINIA)</t>
  </si>
  <si>
    <t>GRIC81600V</t>
  </si>
  <si>
    <t>UNA SCUOLA PER TUTTI</t>
  </si>
  <si>
    <t>ISIS FOLLONICA</t>
  </si>
  <si>
    <t>GRIS001009</t>
  </si>
  <si>
    <t>MI METTO IN GIOCO</t>
  </si>
  <si>
    <t>GAVORRANO</t>
  </si>
  <si>
    <t>I.C. GAVORRANO</t>
  </si>
  <si>
    <t>GRIC81800E</t>
  </si>
  <si>
    <t>SCUOLE APERTE.UNA SCUOLA PER IL TERRITORIO</t>
  </si>
  <si>
    <t>.</t>
  </si>
  <si>
    <t>ISIT MANETTI</t>
  </si>
  <si>
    <t>GRIS01100X</t>
  </si>
  <si>
    <t>LAVORIAMO INSIEME</t>
  </si>
  <si>
    <t>LI</t>
  </si>
  <si>
    <t>Livorno</t>
  </si>
  <si>
    <t>DD II Benci  (*rete) 2</t>
  </si>
  <si>
    <t>LIEE00200G</t>
  </si>
  <si>
    <t>Millelingue</t>
  </si>
  <si>
    <t>Cecina</t>
  </si>
  <si>
    <t>DD I Guerrazzi</t>
  </si>
  <si>
    <t>LIEE06000G</t>
  </si>
  <si>
    <t>Agi e disagi</t>
  </si>
  <si>
    <t>Piombino</t>
  </si>
  <si>
    <t>DD Alighieri</t>
  </si>
  <si>
    <t>LIEE075009</t>
  </si>
  <si>
    <t>Scuola a cielo aperto</t>
  </si>
  <si>
    <t>Campiglia Marittima</t>
  </si>
  <si>
    <t>IC Marconi</t>
  </si>
  <si>
    <t>LIIC81000C</t>
  </si>
  <si>
    <t>Una scuola digitale per tutti e per ciascuno</t>
  </si>
  <si>
    <t>Collesalvetti</t>
  </si>
  <si>
    <t>IC Picchi</t>
  </si>
  <si>
    <t>LIIC817007</t>
  </si>
  <si>
    <t>Castagneto Carducci</t>
  </si>
  <si>
    <t>IC Borsi</t>
  </si>
  <si>
    <t>LIIC80800C</t>
  </si>
  <si>
    <t>Recupero e potenziamento linguistico</t>
  </si>
  <si>
    <t>San Vincenzo</t>
  </si>
  <si>
    <t>IC Mascagni</t>
  </si>
  <si>
    <t>LIIC80700L</t>
  </si>
  <si>
    <t>La scuola per tutti</t>
  </si>
  <si>
    <t>IC Minerva-Benedettini</t>
  </si>
  <si>
    <t>LIIC81600B</t>
  </si>
  <si>
    <t>A ciascuno il suo</t>
  </si>
  <si>
    <t>SS I gr. Mazzini</t>
  </si>
  <si>
    <t>LIMM00800D</t>
  </si>
  <si>
    <t>Aiutiamoci a non disperdere l'identità</t>
  </si>
  <si>
    <t>Rosignano Marittimo</t>
  </si>
  <si>
    <t>SS Igr. Fattori</t>
  </si>
  <si>
    <t>LIMM08700E</t>
  </si>
  <si>
    <t>Metto in moto i miei ingranaggi</t>
  </si>
  <si>
    <t>SS I gr. Guardi</t>
  </si>
  <si>
    <t>LIMM096009</t>
  </si>
  <si>
    <t>SS I gr. Galilei</t>
  </si>
  <si>
    <t>LIMM063002</t>
  </si>
  <si>
    <t>Esser cittadini insieme</t>
  </si>
  <si>
    <t>IIS Vespucci-Colombo</t>
  </si>
  <si>
    <t>LIIS00800L</t>
  </si>
  <si>
    <t>Porte aperte sul futuro</t>
  </si>
  <si>
    <t>ISIS Einaudi-Ceccherelli</t>
  </si>
  <si>
    <t>LIIS004009</t>
  </si>
  <si>
    <t>Comunicando</t>
  </si>
  <si>
    <t>ISIS Mattei</t>
  </si>
  <si>
    <t>LIIS006001</t>
  </si>
  <si>
    <t>Tutti per uno e uno per tutti</t>
  </si>
  <si>
    <t>LU</t>
  </si>
  <si>
    <t>ALTOPASCIO</t>
  </si>
  <si>
    <t>IC ALTOPASCIO</t>
  </si>
  <si>
    <t>COMPETENZE PER LA VITA</t>
  </si>
  <si>
    <t>BAGNI DI LUCCA</t>
  </si>
  <si>
    <t>IC BAGNI DI LUCCA</t>
  </si>
  <si>
    <t>LUIC822005</t>
  </si>
  <si>
    <t>TUTTI I COLORI DEL MONDO</t>
  </si>
  <si>
    <t xml:space="preserve">castelnuovo garfagnana </t>
  </si>
  <si>
    <t>IC CASTELNUOVO</t>
  </si>
  <si>
    <t>LUIC827008</t>
  </si>
  <si>
    <t>BORGO A MAZZANO</t>
  </si>
  <si>
    <t>IC BORGO A MOZZANO</t>
  </si>
  <si>
    <t>LUIC814006</t>
  </si>
  <si>
    <t>CRESCERE ED IMPARARE INSIEME</t>
  </si>
  <si>
    <t>CAMAIORE</t>
  </si>
  <si>
    <t>IC CAMAIORE 1</t>
  </si>
  <si>
    <t>LUIC82900X</t>
  </si>
  <si>
    <t>INSIEME PER CRESCERE</t>
  </si>
  <si>
    <t>CAMPORGIANO</t>
  </si>
  <si>
    <t>IC CAMPORGIANO</t>
  </si>
  <si>
    <t>LUIC81600T</t>
  </si>
  <si>
    <t>GEO-LAB. IL MONDO IN UNA STANZA</t>
  </si>
  <si>
    <t>VIAREGGIO</t>
  </si>
  <si>
    <t>IC CENTRO MIGLIARINA MOTTO</t>
  </si>
  <si>
    <t>LUIC8200D</t>
  </si>
  <si>
    <t>SCAMBI SMART</t>
  </si>
  <si>
    <t>COREGLIA DEGLI ANTELMINELLI IC COREGLIA</t>
  </si>
  <si>
    <t>LUIC821009</t>
  </si>
  <si>
    <t>I CARE</t>
  </si>
  <si>
    <t>IC DON MILANI</t>
  </si>
  <si>
    <t>LUIC81800D</t>
  </si>
  <si>
    <t>INSIEME SI PUO'</t>
  </si>
  <si>
    <t>GALLICANO</t>
  </si>
  <si>
    <t>IC GALLICANO</t>
  </si>
  <si>
    <t>LUIC82400R</t>
  </si>
  <si>
    <t>POSITIVA-MENTE 5</t>
  </si>
  <si>
    <t>LUCCA</t>
  </si>
  <si>
    <t>IC LUCCA 2</t>
  </si>
  <si>
    <t>LUIC849005</t>
  </si>
  <si>
    <t xml:space="preserve">ACCOGLIENZA E INTEGRAZIONE  </t>
  </si>
  <si>
    <t>IC LUCCA3</t>
  </si>
  <si>
    <t>LUIC84600N</t>
  </si>
  <si>
    <t>UNA SCUOLA CHE ACCOGLIE</t>
  </si>
  <si>
    <t>IC LUCCA 6</t>
  </si>
  <si>
    <t>LUIC84700D</t>
  </si>
  <si>
    <t>SIAMO TUTTI STRANIERI</t>
  </si>
  <si>
    <t>IIS MARCONI</t>
  </si>
  <si>
    <t>LUIS02100D</t>
  </si>
  <si>
    <t>TANDEM: ESSERE CITTADINI DEL MONDO</t>
  </si>
  <si>
    <t>IC MARCO POLO</t>
  </si>
  <si>
    <t>LUIC819009</t>
  </si>
  <si>
    <t>Intercooperi@amo insiem possiamo</t>
  </si>
  <si>
    <t>MASSAROSA</t>
  </si>
  <si>
    <t xml:space="preserve">IC MASSAROSA 1 </t>
  </si>
  <si>
    <t>LUIC830004</t>
  </si>
  <si>
    <t>ALFABETI DEL CUORE E DELLA MENTE</t>
  </si>
  <si>
    <t>CAPANNORI</t>
  </si>
  <si>
    <t>IC ILIO MICHELONI LAMMARI</t>
  </si>
  <si>
    <t>LUIC83800P</t>
  </si>
  <si>
    <t>FUORI DAI BANCHI</t>
  </si>
  <si>
    <t>MONTECARLO</t>
  </si>
  <si>
    <t>IC MONTECARLO</t>
  </si>
  <si>
    <t>LUIC84200A</t>
  </si>
  <si>
    <t>LA PIAZZA DEI LINGUAGGI</t>
  </si>
  <si>
    <t>POLO FERMI-GIORGI  (*rete) 2</t>
  </si>
  <si>
    <t>LUIS016002</t>
  </si>
  <si>
    <t>ARCOBALENO</t>
  </si>
  <si>
    <t xml:space="preserve">LU </t>
  </si>
  <si>
    <t>STAZZEMA</t>
  </si>
  <si>
    <t>IC STAZZEMA</t>
  </si>
  <si>
    <t>LUIC815002</t>
  </si>
  <si>
    <t>ATTORI E SPETTATORI</t>
  </si>
  <si>
    <t>PIAZZA AL SERCHIO</t>
  </si>
  <si>
    <t>IC PIAZZA AL SERCHIO</t>
  </si>
  <si>
    <t>LUIC82600C</t>
  </si>
  <si>
    <t>FAMIGLIA SCUOLA E TERRITORIO</t>
  </si>
  <si>
    <t>CAMAIORE 3</t>
  </si>
  <si>
    <t>LUIC81100P</t>
  </si>
  <si>
    <t>SENZA TITOLO</t>
  </si>
  <si>
    <t>IC SAN LEONARDO IN TREPONZIO</t>
  </si>
  <si>
    <t>LUIC83700V</t>
  </si>
  <si>
    <t>CRESCERE IN CL@SSE</t>
  </si>
  <si>
    <t>PORCARI</t>
  </si>
  <si>
    <t>IC PORCARI  (*rete) 2</t>
  </si>
  <si>
    <t>LUIC84100E</t>
  </si>
  <si>
    <t>CRESCERE NELLA SCUOLA DI TUTTI</t>
  </si>
  <si>
    <t>IC DARSENA  (*rete)  2</t>
  </si>
  <si>
    <t>LUIC83900E</t>
  </si>
  <si>
    <t>VIVO LA SCUOLA</t>
  </si>
  <si>
    <t>MS</t>
  </si>
  <si>
    <t>FIVIZZANO</t>
  </si>
  <si>
    <t>MORATTI</t>
  </si>
  <si>
    <t>MSIC81600R</t>
  </si>
  <si>
    <t>PER ANDARE LONTANO</t>
  </si>
  <si>
    <t xml:space="preserve">CARRARA  </t>
  </si>
  <si>
    <t>I. C. AVENZA - G. MENCONI</t>
  </si>
  <si>
    <t>MSIC80900N</t>
  </si>
  <si>
    <t>L'ACCOGLIENZA VIEN ...PARLANDO</t>
  </si>
  <si>
    <t>CPIA 1 MASSA CARRARA</t>
  </si>
  <si>
    <t>MSMM048009</t>
  </si>
  <si>
    <t xml:space="preserve">CITTADINANZA ATTIVA
</t>
  </si>
  <si>
    <t>AULLA</t>
  </si>
  <si>
    <t>DIREZIONE DIDATTICA DI AULLA</t>
  </si>
  <si>
    <t>MSEE014007</t>
  </si>
  <si>
    <t>OLTRE I CONFINI DELLE PAROLE 5</t>
  </si>
  <si>
    <t>FOSDINOVO</t>
  </si>
  <si>
    <t>DON FLORINDO BONOMI</t>
  </si>
  <si>
    <t>MSIC80500A</t>
  </si>
  <si>
    <t>EDUCARE PER LA VITA</t>
  </si>
  <si>
    <t>FOSSOLA "A.GENTILI</t>
  </si>
  <si>
    <t>MSIC81700L</t>
  </si>
  <si>
    <t>INCLUDIAMO....CI!</t>
  </si>
  <si>
    <t>MASSA</t>
  </si>
  <si>
    <t>MSIC821008</t>
  </si>
  <si>
    <t>INSIEME PER IMPARARE</t>
  </si>
  <si>
    <t>I.C. "CARRARA E PAESI A MONTE"</t>
  </si>
  <si>
    <t>MSIC822004</t>
  </si>
  <si>
    <t>NON UNO DI MENO</t>
  </si>
  <si>
    <t>IC D. ALIGHIERI</t>
  </si>
  <si>
    <t>MSIC806006</t>
  </si>
  <si>
    <t xml:space="preserve">UNA SCUOLA... TANTI PERCORSI </t>
  </si>
  <si>
    <t>LICCIANA NARDI</t>
  </si>
  <si>
    <t>IC   IGINO COCCHI</t>
  </si>
  <si>
    <t>MSIC81000T</t>
  </si>
  <si>
    <t>A FIANCO DI</t>
  </si>
  <si>
    <t>IC MALASPINA-STAFFETTI</t>
  </si>
  <si>
    <t>MSIC81800C</t>
  </si>
  <si>
    <t>STUDIARE PER CRESCERE</t>
  </si>
  <si>
    <t>BAGNONE</t>
  </si>
  <si>
    <t xml:space="preserve">"A.PACINOTTI"  </t>
  </si>
  <si>
    <t>MSIS01100T</t>
  </si>
  <si>
    <t>LA SCUOLA TI DA' UNA MANO</t>
  </si>
  <si>
    <t>"G.MINUTO"</t>
  </si>
  <si>
    <t>MSRH010005</t>
  </si>
  <si>
    <t>PROGETTO SERRA</t>
  </si>
  <si>
    <t>"G.TALIERCIO”</t>
  </si>
  <si>
    <t>MSIC815001</t>
  </si>
  <si>
    <t>PREVENZIONE DISAGIO SCOLASTICO</t>
  </si>
  <si>
    <t>PONTREMOLI</t>
  </si>
  <si>
    <t>GEN.P. FERRARI</t>
  </si>
  <si>
    <t>MSIC81100N</t>
  </si>
  <si>
    <t>Villafranca in Lunigiana</t>
  </si>
  <si>
    <t>LEONARDO DA VINCI  (*rete) 2</t>
  </si>
  <si>
    <t>MSIS01200N</t>
  </si>
  <si>
    <t>NON DIS PERDERE</t>
  </si>
  <si>
    <t>Pontremoli</t>
  </si>
  <si>
    <t>TIFONI</t>
  </si>
  <si>
    <t>MSIC814005</t>
  </si>
  <si>
    <t>PI</t>
  </si>
  <si>
    <t>SAN MINIATO</t>
  </si>
  <si>
    <t>CARLO CATTANEO  (*rete)  2</t>
  </si>
  <si>
    <t>PITD070007</t>
  </si>
  <si>
    <t>Stell@Pol@re 2.0</t>
  </si>
  <si>
    <t>PONTEDERA</t>
  </si>
  <si>
    <t>EUGENIO MONTALE</t>
  </si>
  <si>
    <t>PIPM050007</t>
  </si>
  <si>
    <t>Insieme per educare</t>
  </si>
  <si>
    <t>I.C. BUONARROTI PONTE A EGOLA</t>
  </si>
  <si>
    <t>PIIC82600Q</t>
  </si>
  <si>
    <t>Crescere insieme</t>
  </si>
  <si>
    <t>CASCIANA TERME LARI</t>
  </si>
  <si>
    <t>I.C. CASCIANA TERME LARI</t>
  </si>
  <si>
    <t>PIIC83000B</t>
  </si>
  <si>
    <t>PROGETTO INTERCULTURA ED INSERIMENTO ALUNNI STRANIERI "INSIEME"</t>
  </si>
  <si>
    <t>CASCINA</t>
  </si>
  <si>
    <t>I.C. DE ANDRE' S. FREDIANO</t>
  </si>
  <si>
    <t>PIIC83900T</t>
  </si>
  <si>
    <t>DIVERSIDENTITà</t>
  </si>
  <si>
    <t>I.C. FALCONE CASCINA</t>
  </si>
  <si>
    <t>PIIC84100T</t>
  </si>
  <si>
    <t>Ad ognuno il suo valore</t>
  </si>
  <si>
    <t>PISA</t>
  </si>
  <si>
    <t>I.C. FUCINI PISA</t>
  </si>
  <si>
    <t>PIIC82100L</t>
  </si>
  <si>
    <t>BENVENUTI</t>
  </si>
  <si>
    <t>MONTOPOLI IN VAL D'ARNO</t>
  </si>
  <si>
    <t>I.C. G.GALILEI MONTOPOLI</t>
  </si>
  <si>
    <t>PIIC82200C</t>
  </si>
  <si>
    <t>MANO NELLA MANO</t>
  </si>
  <si>
    <t>I.C. G.GAMERRA PISA</t>
  </si>
  <si>
    <t>PIIC81800R</t>
  </si>
  <si>
    <t>Una scuola per tutti…una scuola per ciascuno</t>
  </si>
  <si>
    <t>MONTESCUDAIO</t>
  </si>
  <si>
    <t>I.C. GRISELLI MONTESCUDAIO</t>
  </si>
  <si>
    <t>PIIC823008</t>
  </si>
  <si>
    <t>Didattica Efficace per Alunni in Difficoltà a.s. 2015-16</t>
  </si>
  <si>
    <t>BIENTINA</t>
  </si>
  <si>
    <t>I.C. IQBAL MASIH BIENTINA</t>
  </si>
  <si>
    <t>PIIC815009</t>
  </si>
  <si>
    <t>LA TERRA RINGRAZIA ANNO II</t>
  </si>
  <si>
    <t>CASTELFRANCO DI SOTTO</t>
  </si>
  <si>
    <t>I.C. L.DA VINCI CASTELFRANCO</t>
  </si>
  <si>
    <t>PIIC817001</t>
  </si>
  <si>
    <t>IO, TU, NOI…</t>
  </si>
  <si>
    <t>POMARANCE</t>
  </si>
  <si>
    <t>I.C. M. TABARRINI POMARANCE</t>
  </si>
  <si>
    <t>PIIC824004</t>
  </si>
  <si>
    <t>APERTA-MENTE 8</t>
  </si>
  <si>
    <t>I.C. M.K. GANDHI  (*rete)  5</t>
  </si>
  <si>
    <t>PIIC837006</t>
  </si>
  <si>
    <t>ITALIANO LINGUA 2 PER COMUNICARE E PER STUDUIARE - PROGETTO IN RETE</t>
  </si>
  <si>
    <t>CALCINAIA</t>
  </si>
  <si>
    <t>I.C. MARTIN LUTHER KING</t>
  </si>
  <si>
    <t>PIIC816005</t>
  </si>
  <si>
    <t>UgualmenteDiversi</t>
  </si>
  <si>
    <t>I.C. N.PISANO MARINA</t>
  </si>
  <si>
    <t>PIIC81400D</t>
  </si>
  <si>
    <t>DIVERSAMENTE UGUALI</t>
  </si>
  <si>
    <t>SANTA CROCE SULL'ARNO</t>
  </si>
  <si>
    <t>I.C. SANTA CROCE SULL'ARNO</t>
  </si>
  <si>
    <t>PIIC810006</t>
  </si>
  <si>
    <t>I.C. V.GALILEI PISA</t>
  </si>
  <si>
    <t>PIIC832003</t>
  </si>
  <si>
    <t>FUORICLASSE</t>
  </si>
  <si>
    <t>VOLTERRA</t>
  </si>
  <si>
    <t>I.C. VOLTERRA  (*rete)  2</t>
  </si>
  <si>
    <t>PIIC84200N</t>
  </si>
  <si>
    <t>SAPER ESSERE PER SAPER FARE</t>
  </si>
  <si>
    <t>I.C.STRENTA TONGIORGI PISA</t>
  </si>
  <si>
    <t>PIIC83300V</t>
  </si>
  <si>
    <t>“ Noi… nel mondo!!!”- Agire presto e bene contro la dispersione scolastica.</t>
  </si>
  <si>
    <t>I.P.S.A.R. "G. MATTEOTTI"</t>
  </si>
  <si>
    <t>PIRH01000D</t>
  </si>
  <si>
    <t>Verso l'inclusione</t>
  </si>
  <si>
    <t>PT</t>
  </si>
  <si>
    <t>Pistoia</t>
  </si>
  <si>
    <t>IC " Marconi - Frosini"</t>
  </si>
  <si>
    <t>ptic829006</t>
  </si>
  <si>
    <t>Tutti stranieri, nessuno estraneo</t>
  </si>
  <si>
    <t>IC " Roncalli - Galilei"</t>
  </si>
  <si>
    <t>ptic82500v</t>
  </si>
  <si>
    <t>Una scuola per tutti</t>
  </si>
  <si>
    <t>IC" Leonardo Da Vinci" (*rete) 2</t>
  </si>
  <si>
    <t>ptic81400c</t>
  </si>
  <si>
    <t>Oltre l'orizzonte ( crescere insieme)</t>
  </si>
  <si>
    <t>IC " Cino Da Pistoia"</t>
  </si>
  <si>
    <t>ptic811001</t>
  </si>
  <si>
    <t>Tutti per uno …la scuola per tutti</t>
  </si>
  <si>
    <t>IC " Raffaello "</t>
  </si>
  <si>
    <t>ptic810005</t>
  </si>
  <si>
    <t>Le parole per stare insieme</t>
  </si>
  <si>
    <t>Agliana</t>
  </si>
  <si>
    <t>IC " B. Sestini"</t>
  </si>
  <si>
    <t>ptic808005</t>
  </si>
  <si>
    <t>Insieme si può</t>
  </si>
  <si>
    <t>IC " M. L. King"</t>
  </si>
  <si>
    <t>ptic809001</t>
  </si>
  <si>
    <t>Cooperiamo</t>
  </si>
  <si>
    <t>Serravalle P.se</t>
  </si>
  <si>
    <t>IC "E. Fermi"</t>
  </si>
  <si>
    <t>ptic81200r</t>
  </si>
  <si>
    <t>Essere cittadini oggi.</t>
  </si>
  <si>
    <t>Lamporecchio</t>
  </si>
  <si>
    <t>IC " F.  Berni"  (*rete) 2</t>
  </si>
  <si>
    <t>ptic81800q</t>
  </si>
  <si>
    <t>IN viaggio Intorno al mondo</t>
  </si>
  <si>
    <t>Pescia</t>
  </si>
  <si>
    <t>IC " L. Andreotti"  (*rete) 2</t>
  </si>
  <si>
    <t>ptic823007</t>
  </si>
  <si>
    <t>CON - TATTO</t>
  </si>
  <si>
    <t>Monsummano Terme</t>
  </si>
  <si>
    <t>IC " a. Caponnetto"  (*rete)  3</t>
  </si>
  <si>
    <t>ptic82000q</t>
  </si>
  <si>
    <t>Nessuno resti indietro… nessuno resti dimenticato</t>
  </si>
  <si>
    <t>IC " Pescia 2 "</t>
  </si>
  <si>
    <t>ptic824003</t>
  </si>
  <si>
    <t>Un viaggio per ...</t>
  </si>
  <si>
    <t>Quarrata</t>
  </si>
  <si>
    <t>IC " B. Da Montemagno"</t>
  </si>
  <si>
    <t>ptic82600p</t>
  </si>
  <si>
    <t>Comunicopoli - ogni scuola è un villaggio</t>
  </si>
  <si>
    <t>IC " M. Nannini"</t>
  </si>
  <si>
    <t>ptic82700e</t>
  </si>
  <si>
    <t>Scuola aperta</t>
  </si>
  <si>
    <t>San Marcello P.se</t>
  </si>
  <si>
    <t>Istituto omnicomprensivo</t>
  </si>
  <si>
    <t>ptic816004</t>
  </si>
  <si>
    <t>Let's study, make and build together</t>
  </si>
  <si>
    <t xml:space="preserve">Montecatini </t>
  </si>
  <si>
    <t>Liceo " C. Salutati"</t>
  </si>
  <si>
    <t>ptps03000x</t>
  </si>
  <si>
    <t>Spazio di incontri</t>
  </si>
  <si>
    <t xml:space="preserve">Pescia </t>
  </si>
  <si>
    <t>Liceo " C.Lorenzini"</t>
  </si>
  <si>
    <t>ptpm02000a</t>
  </si>
  <si>
    <t>Una scuola aperta a tutti</t>
  </si>
  <si>
    <t>ITTS " S. Fedi- E. Fermi"</t>
  </si>
  <si>
    <t>pttf01000r</t>
  </si>
  <si>
    <t>In-contro insieme contro l'emarginazione scolastica</t>
  </si>
  <si>
    <t>ISIS " Sismondi - Pacinotti"</t>
  </si>
  <si>
    <t>ptis00200a</t>
  </si>
  <si>
    <t>Italiano lingua amica</t>
  </si>
  <si>
    <t>Liceo " P. Petrocchi"</t>
  </si>
  <si>
    <t>ptsd010005</t>
  </si>
  <si>
    <t>Gioco di squadra</t>
  </si>
  <si>
    <t>Montale</t>
  </si>
  <si>
    <t>IC Statale di Montale</t>
  </si>
  <si>
    <t>ptic81700x</t>
  </si>
  <si>
    <t>Una scuola senza confini</t>
  </si>
  <si>
    <t>PO</t>
  </si>
  <si>
    <t>Montemurlo</t>
  </si>
  <si>
    <t>I.C.MONTEMURLO</t>
  </si>
  <si>
    <t>POIC82200N</t>
  </si>
  <si>
    <t>Una scuola per tutti-una sfida integrata per tenere a margine il disagio</t>
  </si>
  <si>
    <t>Prato</t>
  </si>
  <si>
    <t>I.C. IVA PACETTI</t>
  </si>
  <si>
    <t>POIC82100T</t>
  </si>
  <si>
    <t>"Insieme per…" condividere</t>
  </si>
  <si>
    <t>Vaiano</t>
  </si>
  <si>
    <t>I.C.BARTOLINI</t>
  </si>
  <si>
    <t>POIC80700G</t>
  </si>
  <si>
    <t>Successo scolastico per tutti: individualizzazione e integrazione</t>
  </si>
  <si>
    <t>I.C CONVENEVOLE  (*rete) 4</t>
  </si>
  <si>
    <t>POIC50500X</t>
  </si>
  <si>
    <t>Più culture..più cultura 2.0</t>
  </si>
  <si>
    <t>I.C GANDHI</t>
  </si>
  <si>
    <t>POIC81400P</t>
  </si>
  <si>
    <t>ciak..l'italiano si gira!</t>
  </si>
  <si>
    <t>I.C LIPPI  (*rete) 3</t>
  </si>
  <si>
    <t>POIC81500E</t>
  </si>
  <si>
    <t>a scuola di futuro</t>
  </si>
  <si>
    <t>I.C MALAPARTE</t>
  </si>
  <si>
    <t>POIC804004</t>
  </si>
  <si>
    <t>Impariamo insieme l'Italiano-secondo anno 4 anno</t>
  </si>
  <si>
    <t>I.C MASCAGNI</t>
  </si>
  <si>
    <t>POIC80800B</t>
  </si>
  <si>
    <t>La gestione didattica della classe ad abilità differenziate</t>
  </si>
  <si>
    <t>Poggio a Caiano</t>
  </si>
  <si>
    <t>I.C MAZZEI</t>
  </si>
  <si>
    <t>POIC81000B</t>
  </si>
  <si>
    <t>vivere insieme…comunicare..per conoscersi</t>
  </si>
  <si>
    <t>Vernio</t>
  </si>
  <si>
    <t>I.C. PERTINI</t>
  </si>
  <si>
    <t>POIC811007</t>
  </si>
  <si>
    <t>Per rispondere in modo inckusivo ai bisogni educativi</t>
  </si>
  <si>
    <t>Carmignano</t>
  </si>
  <si>
    <t>I.C IL PONTORMO</t>
  </si>
  <si>
    <t>POIC80600Q</t>
  </si>
  <si>
    <t>A scuola in un arcobaleno</t>
  </si>
  <si>
    <t>I.C. PUDDU</t>
  </si>
  <si>
    <t>POIC81600A</t>
  </si>
  <si>
    <t>Valorizzare le diversità. Una scuola che accoglie ed include</t>
  </si>
  <si>
    <t>I. NORD</t>
  </si>
  <si>
    <t>POIC820002</t>
  </si>
  <si>
    <t>conoscere per..</t>
  </si>
  <si>
    <t>I.SIS CICOGNINI-RODARI</t>
  </si>
  <si>
    <t>POIS00100R</t>
  </si>
  <si>
    <t>inclusione ed autoefficacia per il progetto di vita</t>
  </si>
  <si>
    <t>COPERNICO</t>
  </si>
  <si>
    <t>POPS02000G</t>
  </si>
  <si>
    <t>Progetto intercultura 2015/16</t>
  </si>
  <si>
    <t>I.T.E.P.S  DAGOMARI</t>
  </si>
  <si>
    <t>POTD01000R</t>
  </si>
  <si>
    <t>La ricchezza multiculturale come piano di inclusione didattico e sociale</t>
  </si>
  <si>
    <t xml:space="preserve">    I. P.DATINI</t>
  </si>
  <si>
    <t>PORC01000D</t>
  </si>
  <si>
    <t>Parlo, dunque sono-Lanterne rosse-Cu-Cina Toscana</t>
  </si>
  <si>
    <t>I.S.I.S. GRAMSCI-KEYNES</t>
  </si>
  <si>
    <t>POIS00200L</t>
  </si>
  <si>
    <t>…progetto interculltura e alfaberizzazione alunni stranieri</t>
  </si>
  <si>
    <t xml:space="preserve">  I.S.I.S. LIVI</t>
  </si>
  <si>
    <t>POIS00300C</t>
  </si>
  <si>
    <t>intercultura-inclusione in aree a forte processo immigratorio</t>
  </si>
  <si>
    <t>CONVITTO NAZIONALE</t>
  </si>
  <si>
    <t>INTEGRaRTI</t>
  </si>
  <si>
    <t>I.P. MARCONI</t>
  </si>
  <si>
    <t>PORI010006</t>
  </si>
  <si>
    <t>includiamo</t>
  </si>
  <si>
    <t>SI</t>
  </si>
  <si>
    <t>SIENA</t>
  </si>
  <si>
    <t>IIS "GIOVANNI CASELLI"</t>
  </si>
  <si>
    <t>SIIS00400L</t>
  </si>
  <si>
    <t>Conoscersi è Identità</t>
  </si>
  <si>
    <t>MONTERIGGIONI</t>
  </si>
  <si>
    <t>IC 
MONTERIGGIONI</t>
  </si>
  <si>
    <t>SIIC81200B</t>
  </si>
  <si>
    <t>Amico italiano</t>
  </si>
  <si>
    <t>CHIUSI</t>
  </si>
  <si>
    <t>IC GRAZIANO DA CHIUSI</t>
  </si>
  <si>
    <t>SIIC81800A</t>
  </si>
  <si>
    <t>Non uno di meno</t>
  </si>
  <si>
    <t>COLLE VAL D'ELSA</t>
  </si>
  <si>
    <t>DD 2° CIRCOLO COLLE VAL D'ELSA</t>
  </si>
  <si>
    <t>SIEE01200D</t>
  </si>
  <si>
    <t>Italiano L2</t>
  </si>
  <si>
    <t xml:space="preserve">CASTELNUOVO B.GA </t>
  </si>
  <si>
    <t>IC "G. Papini"</t>
  </si>
  <si>
    <t>SIIC80900G</t>
  </si>
  <si>
    <t>Tutti insieme appassionatamente</t>
  </si>
  <si>
    <t>CHIANCIANO</t>
  </si>
  <si>
    <t>IC"FEDERIGO TOZZI"</t>
  </si>
  <si>
    <t>SIIC819006</t>
  </si>
  <si>
    <t>Per conoscersi, capirsi e rispettarsi</t>
  </si>
  <si>
    <t>CETONA</t>
  </si>
  <si>
    <t>IC DI CETONA</t>
  </si>
  <si>
    <t>SIIC813007</t>
  </si>
  <si>
    <t>Insieme per apprendere e condividere</t>
  </si>
  <si>
    <t>TORRITA</t>
  </si>
  <si>
    <t xml:space="preserve">IC  "G.PARINI" </t>
  </si>
  <si>
    <t>SIIC80400C</t>
  </si>
  <si>
    <t>Aggiungi un posto in classe c'è un amico in più</t>
  </si>
  <si>
    <t>MONTERONI</t>
  </si>
  <si>
    <t>IC " R. FUCINI" - MONTERONI D'ARBIA</t>
  </si>
  <si>
    <t>SIIC80800Q</t>
  </si>
  <si>
    <t>Nessuno escluso</t>
  </si>
  <si>
    <t>POGGIBONSI</t>
  </si>
  <si>
    <t>IC 1 POGGIBONSI</t>
  </si>
  <si>
    <t>SIIC822002</t>
  </si>
  <si>
    <t>Insieme a scuola</t>
  </si>
  <si>
    <t>SINALUNGA</t>
  </si>
  <si>
    <t>IC "John Lennon" Sinalunga</t>
  </si>
  <si>
    <t>SIIC805008</t>
  </si>
  <si>
    <t>La scuola, un mondo a colori</t>
  </si>
  <si>
    <t>MONTEPULCIANO</t>
  </si>
  <si>
    <t>IC MONTEPULCIANO NORD (VIRGILIO)</t>
  </si>
  <si>
    <t>SIIC82000A</t>
  </si>
  <si>
    <t>Una scuola senza emarginazione</t>
  </si>
  <si>
    <t>IC "IRIS ORIGO" MONTEPULCIANO</t>
  </si>
  <si>
    <t>SIIC821006</t>
  </si>
  <si>
    <t>Saltafrontiere</t>
  </si>
  <si>
    <t>IC POGGIBONSI N. 2</t>
  </si>
  <si>
    <t>SIIC826009</t>
  </si>
  <si>
    <t>Mondo amico</t>
  </si>
  <si>
    <t>IIS BOSCO COLLE</t>
  </si>
  <si>
    <t>SIIS00300R</t>
  </si>
  <si>
    <t>Lab School Life</t>
  </si>
  <si>
    <t>MONTALCINO</t>
  </si>
  <si>
    <t>IC INSIEME</t>
  </si>
  <si>
    <t>SIIC81100G</t>
  </si>
  <si>
    <t>Insieme per una cultura del rispetto</t>
  </si>
  <si>
    <t>IIS VALDICHIANA</t>
  </si>
  <si>
    <t>SIIS007004</t>
  </si>
  <si>
    <t xml:space="preserve">Consocere per stare bene con sé e con gli altri </t>
  </si>
  <si>
    <t>IIS RONCALLI</t>
  </si>
  <si>
    <t>SIIS00800X</t>
  </si>
  <si>
    <t xml:space="preserve">Contro la dispersione scolastica </t>
  </si>
  <si>
    <t>SOVICILLE</t>
  </si>
  <si>
    <t>IC "AMBROGIO LORENZETTI"</t>
  </si>
  <si>
    <t>SIIC80700X</t>
  </si>
  <si>
    <t xml:space="preserve">Dalla terra il cibo </t>
  </si>
  <si>
    <t>IIS Poliziano</t>
  </si>
  <si>
    <t>SIIS001005</t>
  </si>
  <si>
    <t>Progetto d'integrazione tra culture</t>
  </si>
  <si>
    <t>SM 'ARNOLFO DI CAMBIO</t>
  </si>
  <si>
    <t>SIMM022003</t>
  </si>
  <si>
    <t>P.A.R.O.L.E.</t>
  </si>
  <si>
    <t>ASCIANO</t>
  </si>
  <si>
    <t>IC "SANDRO PERTINI" ASCIANO</t>
  </si>
  <si>
    <t>SIIC814003</t>
  </si>
  <si>
    <t xml:space="preserve">Insieme per condividere </t>
  </si>
  <si>
    <t>IIS  P. Artusi - Chianciano Terme</t>
  </si>
  <si>
    <t>SIRH030008</t>
  </si>
  <si>
    <t>Progettazione integrazione scolastica alunni stranieri</t>
  </si>
  <si>
    <t>D.D. 1 Colle val d'Elsa</t>
  </si>
  <si>
    <t>SIEE01100N</t>
  </si>
  <si>
    <t xml:space="preserve">Una finestra aperta sul mondo </t>
  </si>
  <si>
    <t>Finanziamento assegnato alla Toscana</t>
  </si>
  <si>
    <t>Finanziamento disponibile per le reti ( 20%)</t>
  </si>
  <si>
    <t xml:space="preserve">Reti di scuole </t>
  </si>
  <si>
    <t>scuole in rete</t>
  </si>
  <si>
    <t>Valore di una unità in rete</t>
  </si>
  <si>
    <t>Finanziamento disponibile per i progetti</t>
  </si>
  <si>
    <t>Valore di un punto</t>
  </si>
  <si>
    <t>Aree a rischio, a forte processo immigratorio e contro l’emarginazione scolastica</t>
  </si>
  <si>
    <t xml:space="preserve">Art. 9 del C.C.N.L. - </t>
  </si>
  <si>
    <t>Ufficio Scolastico Regionale</t>
  </si>
  <si>
    <t>TOSCANA</t>
  </si>
  <si>
    <t>Elenco delle Istituzioni scolastiche capofila della  rete ammesse al finanziamento</t>
  </si>
  <si>
    <t>N.ro delle scuole polo</t>
  </si>
  <si>
    <t>Comune
della scuola polo</t>
  </si>
  <si>
    <t xml:space="preserve">Tipologia A                    A = aree a rischio           </t>
  </si>
  <si>
    <t>Tipologia B                           B = immigrazione</t>
  </si>
  <si>
    <t>N.ro delle scuole in rete</t>
  </si>
  <si>
    <t>Denominazione
delle scuole in rete per ciascun progetto</t>
  </si>
  <si>
    <t>Codice meccanografico
delle scuole in rete</t>
  </si>
  <si>
    <t>Finanziamento assegnato alla scuola capofila per la rete    lordo stato</t>
  </si>
  <si>
    <t>Finanziamento assegnato alla scuola capofila per la rete    lordo dip</t>
  </si>
  <si>
    <t>Denominazione
della scuola polo</t>
  </si>
  <si>
    <t>Codice meccanografico della scuola polo</t>
  </si>
  <si>
    <t>IC Beato Angelico</t>
  </si>
  <si>
    <t>B</t>
  </si>
  <si>
    <t>IC Figline Valdarno</t>
  </si>
  <si>
    <t>IC G.Gonnelli</t>
  </si>
  <si>
    <t>IC Greve in Chianti</t>
  </si>
  <si>
    <t>IC Lastra a Signa</t>
  </si>
  <si>
    <t>Borgo san Lorenzo</t>
  </si>
  <si>
    <t>IIS Giotto Ulivi</t>
  </si>
  <si>
    <t>Grosseto</t>
  </si>
  <si>
    <t>IIS P. Aldi</t>
  </si>
  <si>
    <t>A</t>
  </si>
  <si>
    <t>DD  A. Benci</t>
  </si>
  <si>
    <t>Lucca</t>
  </si>
  <si>
    <t>IIS Polo Fermi - Giorgi</t>
  </si>
  <si>
    <t>Porcari</t>
  </si>
  <si>
    <t>IC Porcari</t>
  </si>
  <si>
    <t>Viareggio</t>
  </si>
  <si>
    <t>IC Darsena</t>
  </si>
  <si>
    <t>IIS Leonardo da Vinci</t>
  </si>
  <si>
    <t>San Miniato</t>
  </si>
  <si>
    <t>ITC Carlo Cattaneo</t>
  </si>
  <si>
    <t>Pontedera</t>
  </si>
  <si>
    <t>IC M.K.Gandhi</t>
  </si>
  <si>
    <t>Volterra</t>
  </si>
  <si>
    <t>IC Volterra</t>
  </si>
  <si>
    <t xml:space="preserve">PT </t>
  </si>
  <si>
    <t>IC Leonardo da Vinci</t>
  </si>
  <si>
    <t>PTIC81400C</t>
  </si>
  <si>
    <t>IC F. Berni</t>
  </si>
  <si>
    <t>PTIC81800Q</t>
  </si>
  <si>
    <t>IC L. Andreotti</t>
  </si>
  <si>
    <t>PTIC823007</t>
  </si>
  <si>
    <t>IC A. Caponnetto</t>
  </si>
  <si>
    <t>PTIC82000Q</t>
  </si>
  <si>
    <t>IC Covenevole</t>
  </si>
  <si>
    <t>IC Lippi</t>
  </si>
  <si>
    <t>Per le reti</t>
  </si>
  <si>
    <t>CIR   15.04.2016  art. 3</t>
  </si>
  <si>
    <t>Finanziamento totale</t>
  </si>
  <si>
    <t>Finanziamento per le reti 20%</t>
  </si>
  <si>
    <t>Il finanziamento è assegnato in maniera proporzionale al numero di scuole</t>
  </si>
  <si>
    <t>Parametro unitario: una scuola = €  2.896,63</t>
  </si>
  <si>
    <t>L'Istituzione capofila riceve un contributo aggiuntivo rispetto a quello del progetto,</t>
  </si>
  <si>
    <t>proporzionale al numero delle scuole che fanno parte della rete</t>
  </si>
  <si>
    <t>Le reti con ugual numero di scuole ricevono uguale contributo</t>
  </si>
  <si>
    <t>Numero delle reti</t>
  </si>
  <si>
    <t>Numero delle scuole comprese nelle reti, incluse le capofila</t>
  </si>
  <si>
    <t>Finanziamento riservato alle reti di scuole</t>
  </si>
  <si>
    <t>Valore unitario di una scuola</t>
  </si>
  <si>
    <t>Finanziamento assegnato in totale</t>
  </si>
  <si>
    <t>ARIC818006</t>
  </si>
  <si>
    <t>ARIC83000R</t>
  </si>
  <si>
    <t>ARSD06000L</t>
  </si>
  <si>
    <t>LUIC84000P</t>
  </si>
  <si>
    <t>POIC80500X</t>
  </si>
  <si>
    <t xml:space="preserve"> POMM01000C</t>
  </si>
  <si>
    <t xml:space="preserve">Art. 9 del C.C.N.L. -            </t>
  </si>
  <si>
    <t>Anno scolastico  2015 -2016</t>
  </si>
  <si>
    <t>Numero dei progetti non finanziati</t>
  </si>
  <si>
    <t>Numero delle Istituzioni scolastiche non finanziate</t>
  </si>
  <si>
    <t>Tipologia A</t>
  </si>
  <si>
    <t>Tipologia B AREE A FORTE PROCESSO IMMIGRATORIO</t>
  </si>
  <si>
    <t>Cause di esclusione</t>
  </si>
  <si>
    <t>ITC S. BANDINI</t>
  </si>
  <si>
    <t>SIIS01100Q</t>
  </si>
  <si>
    <t>Didattica inclusiva, L2, intercultura</t>
  </si>
  <si>
    <t xml:space="preserve">Mancato inserimento in piattaforma www. areearischio.it, pervenuto oltre la scadenza </t>
  </si>
  <si>
    <t xml:space="preserve">ITI  SARROCCHI </t>
  </si>
  <si>
    <t>SITF020002</t>
  </si>
  <si>
    <t>Integrazione studenti stranieri</t>
  </si>
  <si>
    <t xml:space="preserve"> SAN GIMIGNANO</t>
  </si>
  <si>
    <t xml:space="preserve">IC   FOLGORE DA SAN GIMIGNANO </t>
  </si>
  <si>
    <t>SIIC806004</t>
  </si>
  <si>
    <t>Accogliere e superare le differenze, insieme si può</t>
  </si>
  <si>
    <t>Inserito in piattaforma senza Scheda di presentazione progetto valutabile.- Formulario, pervenuto oltre la scadenza</t>
  </si>
  <si>
    <t>IC MONTE SAN SAVINO</t>
  </si>
  <si>
    <t>ARIC832000C</t>
  </si>
  <si>
    <t>PECCIOLI</t>
  </si>
  <si>
    <t>IC FRA DA PECCIOLI</t>
  </si>
  <si>
    <t>PIIC81300N</t>
  </si>
  <si>
    <t>Stare insieme imparando</t>
  </si>
  <si>
    <t>LIVORNO</t>
  </si>
  <si>
    <t xml:space="preserve">ITIS GALILEI </t>
  </si>
  <si>
    <t>LITF030009</t>
  </si>
  <si>
    <t>Non ammesso secondo note scheda progetto</t>
  </si>
  <si>
    <t>PESCIA</t>
  </si>
  <si>
    <t>IS MARCHI</t>
  </si>
  <si>
    <t>PTTD01000E</t>
  </si>
  <si>
    <t>Insieme costruiamo il nostro futuro</t>
  </si>
  <si>
    <t xml:space="preserve">IS CAPITINI </t>
  </si>
  <si>
    <t>PTTD050001</t>
  </si>
  <si>
    <t>L2 per comunicare e per studiare</t>
  </si>
  <si>
    <t>rinuncia</t>
  </si>
  <si>
    <t>no 12% alunni con CNI</t>
  </si>
  <si>
    <t>/</t>
  </si>
  <si>
    <t>USR TOSCANA</t>
  </si>
  <si>
    <t>AGLIANA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</si>
</sst>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8" formatCode="&quot;€&quot;\ #,##0.00;[Red]\-&quot;€&quot;\ #,##0.00"/>
    <numFmt numFmtId="44" formatCode="_-&quot;€&quot;\ * #,##0.00_-;\-&quot;€&quot;\ * #,##0.00_-;_-&quot;€&quot;\ * &quot;-&quot;??_-;_-@_-"/>
    <numFmt numFmtId="43" formatCode="_-* #,##0.00_-;\-* #,##0.00_-;_-* &quot;-&quot;??_-;_-@_-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Arial"/>
      <family val="2"/>
    </font>
    <font>
      <sz val="8"/>
      <name val="Arial"/>
      <family val="2"/>
    </font>
    <font>
      <sz val="11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8"/>
      <color indexed="10"/>
      <name val="Arial"/>
      <family val="2"/>
    </font>
    <font>
      <b/>
      <u/>
      <sz val="11"/>
      <name val="Arial"/>
      <family val="2"/>
    </font>
    <font>
      <b/>
      <u/>
      <sz val="9"/>
      <name val="Arial"/>
      <family val="2"/>
    </font>
    <font>
      <sz val="11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10"/>
      <color indexed="12"/>
      <name val="Arial"/>
      <family val="2"/>
    </font>
    <font>
      <sz val="10"/>
      <name val="Arial"/>
      <family val="2"/>
      <charset val="1"/>
    </font>
    <font>
      <sz val="8"/>
      <color rgb="FFFF0000"/>
      <name val="Arial"/>
      <family val="2"/>
    </font>
    <font>
      <sz val="8"/>
      <color theme="1"/>
      <name val="Arial"/>
      <family val="2"/>
    </font>
    <font>
      <b/>
      <sz val="9"/>
      <color theme="1"/>
      <name val="Arial"/>
      <family val="2"/>
    </font>
    <font>
      <sz val="11"/>
      <color rgb="FF00B0F0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b/>
      <sz val="8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name val="Calibri"/>
      <family val="2"/>
      <scheme val="minor"/>
    </font>
    <font>
      <sz val="8"/>
      <name val="Calibri"/>
      <family val="2"/>
      <scheme val="minor"/>
    </font>
    <font>
      <b/>
      <sz val="8"/>
      <color indexed="10"/>
      <name val="Calibri"/>
      <family val="2"/>
      <scheme val="minor"/>
    </font>
    <font>
      <b/>
      <u/>
      <sz val="11"/>
      <name val="Calibri"/>
      <family val="2"/>
      <scheme val="minor"/>
    </font>
    <font>
      <b/>
      <sz val="12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9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6">
    <xf numFmtId="0" fontId="0" fillId="0" borderId="0"/>
    <xf numFmtId="0" fontId="12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0" fontId="15" fillId="0" borderId="0"/>
    <xf numFmtId="0" fontId="6" fillId="0" borderId="0"/>
  </cellStyleXfs>
  <cellXfs count="289">
    <xf numFmtId="0" fontId="0" fillId="0" borderId="0" xfId="0"/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4" fontId="4" fillId="0" borderId="0" xfId="0" applyNumberFormat="1" applyFont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3" fillId="0" borderId="0" xfId="0" applyFont="1" applyProtection="1">
      <protection hidden="1"/>
    </xf>
    <xf numFmtId="0" fontId="0" fillId="0" borderId="0" xfId="0" applyProtection="1">
      <protection hidden="1"/>
    </xf>
    <xf numFmtId="0" fontId="6" fillId="0" borderId="0" xfId="0" applyFont="1" applyAlignment="1" applyProtection="1">
      <alignment horizontal="right" vertical="center"/>
      <protection hidden="1"/>
    </xf>
    <xf numFmtId="0" fontId="6" fillId="0" borderId="0" xfId="0" applyFont="1" applyAlignment="1" applyProtection="1">
      <alignment horizontal="center" vertical="center"/>
      <protection hidden="1"/>
    </xf>
    <xf numFmtId="4" fontId="2" fillId="0" borderId="0" xfId="0" applyNumberFormat="1" applyFont="1" applyBorder="1" applyAlignment="1" applyProtection="1">
      <alignment vertical="center"/>
      <protection hidden="1"/>
    </xf>
    <xf numFmtId="0" fontId="2" fillId="0" borderId="0" xfId="0" applyFont="1" applyFill="1" applyBorder="1" applyAlignment="1" applyProtection="1">
      <alignment vertical="center"/>
      <protection hidden="1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justify" vertical="center" wrapText="1"/>
      <protection hidden="1"/>
    </xf>
    <xf numFmtId="0" fontId="4" fillId="0" borderId="0" xfId="0" applyFont="1" applyAlignment="1" applyProtection="1">
      <alignment horizontal="center"/>
      <protection hidden="1"/>
    </xf>
    <xf numFmtId="0" fontId="0" fillId="0" borderId="0" xfId="0" applyAlignment="1" applyProtection="1">
      <alignment horizontal="center"/>
      <protection hidden="1"/>
    </xf>
    <xf numFmtId="4" fontId="4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/>
      <protection locked="0"/>
    </xf>
    <xf numFmtId="0" fontId="0" fillId="0" borderId="0" xfId="0" applyAlignment="1">
      <alignment horizontal="center"/>
    </xf>
    <xf numFmtId="2" fontId="0" fillId="0" borderId="0" xfId="0" applyNumberFormat="1"/>
    <xf numFmtId="0" fontId="0" fillId="0" borderId="0" xfId="0" applyFill="1"/>
    <xf numFmtId="2" fontId="0" fillId="0" borderId="0" xfId="0" applyNumberFormat="1" applyFill="1"/>
    <xf numFmtId="0" fontId="11" fillId="0" borderId="0" xfId="0" applyFont="1"/>
    <xf numFmtId="0" fontId="11" fillId="0" borderId="0" xfId="0" applyFont="1" applyAlignment="1">
      <alignment horizontal="center"/>
    </xf>
    <xf numFmtId="2" fontId="11" fillId="0" borderId="0" xfId="0" applyNumberFormat="1" applyFont="1"/>
    <xf numFmtId="43" fontId="0" fillId="0" borderId="0" xfId="0" applyNumberFormat="1" applyAlignment="1">
      <alignment horizontal="center"/>
    </xf>
    <xf numFmtId="0" fontId="3" fillId="0" borderId="0" xfId="1" applyFont="1" applyProtection="1">
      <protection locked="0"/>
    </xf>
    <xf numFmtId="0" fontId="12" fillId="0" borderId="0" xfId="1" applyProtection="1">
      <protection locked="0"/>
    </xf>
    <xf numFmtId="0" fontId="3" fillId="0" borderId="0" xfId="1" applyFont="1" applyAlignment="1" applyProtection="1">
      <alignment horizontal="justify" vertical="center" wrapText="1"/>
      <protection hidden="1"/>
    </xf>
    <xf numFmtId="0" fontId="3" fillId="0" borderId="0" xfId="1" applyFont="1" applyAlignment="1" applyProtection="1">
      <alignment horizontal="center"/>
      <protection hidden="1"/>
    </xf>
    <xf numFmtId="0" fontId="12" fillId="0" borderId="0" xfId="1" applyProtection="1">
      <protection hidden="1"/>
    </xf>
    <xf numFmtId="0" fontId="6" fillId="0" borderId="0" xfId="1" applyFont="1" applyAlignment="1" applyProtection="1">
      <alignment horizontal="right" vertical="center"/>
      <protection hidden="1"/>
    </xf>
    <xf numFmtId="44" fontId="2" fillId="0" borderId="0" xfId="1" applyNumberFormat="1" applyFont="1" applyBorder="1" applyAlignment="1" applyProtection="1">
      <alignment vertical="center"/>
      <protection hidden="1"/>
    </xf>
    <xf numFmtId="0" fontId="4" fillId="0" borderId="0" xfId="1" applyFont="1" applyAlignment="1" applyProtection="1">
      <alignment horizontal="center"/>
      <protection hidden="1"/>
    </xf>
    <xf numFmtId="0" fontId="12" fillId="0" borderId="0" xfId="1" applyAlignment="1" applyProtection="1">
      <alignment vertical="center"/>
      <protection locked="0"/>
    </xf>
    <xf numFmtId="0" fontId="3" fillId="0" borderId="0" xfId="1" applyFont="1" applyProtection="1">
      <protection hidden="1"/>
    </xf>
    <xf numFmtId="0" fontId="12" fillId="0" borderId="0" xfId="1" applyAlignment="1" applyProtection="1">
      <alignment vertical="center"/>
      <protection hidden="1"/>
    </xf>
    <xf numFmtId="43" fontId="12" fillId="0" borderId="0" xfId="1" applyNumberFormat="1" applyProtection="1">
      <protection locked="0"/>
    </xf>
    <xf numFmtId="43" fontId="3" fillId="0" borderId="0" xfId="1" applyNumberFormat="1" applyFont="1" applyBorder="1" applyProtection="1">
      <protection locked="0"/>
    </xf>
    <xf numFmtId="0" fontId="6" fillId="0" borderId="0" xfId="1" applyFont="1" applyProtection="1">
      <protection locked="0"/>
    </xf>
    <xf numFmtId="0" fontId="16" fillId="0" borderId="0" xfId="1" applyFont="1" applyProtection="1">
      <protection locked="0"/>
    </xf>
    <xf numFmtId="0" fontId="3" fillId="0" borderId="0" xfId="1" applyFont="1" applyAlignment="1" applyProtection="1">
      <alignment horizontal="center"/>
      <protection locked="0"/>
    </xf>
    <xf numFmtId="44" fontId="12" fillId="0" borderId="0" xfId="1" applyNumberFormat="1" applyAlignment="1" applyProtection="1">
      <alignment vertical="center"/>
      <protection locked="0"/>
    </xf>
    <xf numFmtId="43" fontId="3" fillId="0" borderId="0" xfId="1" applyNumberFormat="1" applyFont="1" applyProtection="1">
      <protection locked="0"/>
    </xf>
    <xf numFmtId="43" fontId="1" fillId="0" borderId="20" xfId="0" applyNumberFormat="1" applyFont="1" applyBorder="1"/>
    <xf numFmtId="43" fontId="3" fillId="0" borderId="0" xfId="0" applyNumberFormat="1" applyFont="1" applyFill="1" applyBorder="1" applyAlignment="1" applyProtection="1">
      <alignment vertical="center"/>
      <protection hidden="1"/>
    </xf>
    <xf numFmtId="43" fontId="17" fillId="0" borderId="0" xfId="0" applyNumberFormat="1" applyFont="1" applyProtection="1">
      <protection locked="0"/>
    </xf>
    <xf numFmtId="0" fontId="17" fillId="0" borderId="0" xfId="0" applyFont="1" applyProtection="1">
      <protection locked="0"/>
    </xf>
    <xf numFmtId="0" fontId="18" fillId="5" borderId="8" xfId="0" applyFont="1" applyFill="1" applyBorder="1" applyAlignment="1" applyProtection="1">
      <alignment horizontal="center" vertical="center" wrapText="1"/>
      <protection hidden="1"/>
    </xf>
    <xf numFmtId="0" fontId="0" fillId="9" borderId="3" xfId="0" applyFill="1" applyBorder="1" applyProtection="1">
      <protection locked="0"/>
    </xf>
    <xf numFmtId="0" fontId="2" fillId="9" borderId="3" xfId="0" applyFont="1" applyFill="1" applyBorder="1" applyAlignment="1" applyProtection="1">
      <alignment vertical="center"/>
      <protection hidden="1"/>
    </xf>
    <xf numFmtId="0" fontId="11" fillId="11" borderId="0" xfId="0" applyFont="1" applyFill="1" applyProtection="1">
      <protection locked="0"/>
    </xf>
    <xf numFmtId="0" fontId="0" fillId="0" borderId="3" xfId="0" applyBorder="1" applyProtection="1">
      <protection locked="0"/>
    </xf>
    <xf numFmtId="0" fontId="19" fillId="10" borderId="3" xfId="0" applyFont="1" applyFill="1" applyBorder="1" applyProtection="1">
      <protection locked="0"/>
    </xf>
    <xf numFmtId="0" fontId="0" fillId="0" borderId="0" xfId="0" applyAlignment="1">
      <alignment vertical="center" wrapText="1"/>
    </xf>
    <xf numFmtId="0" fontId="11" fillId="0" borderId="0" xfId="0" applyFont="1" applyAlignment="1">
      <alignment vertical="center" wrapText="1"/>
    </xf>
    <xf numFmtId="0" fontId="3" fillId="0" borderId="0" xfId="5" applyFont="1" applyAlignment="1" applyProtection="1">
      <alignment horizontal="center" vertical="center"/>
      <protection hidden="1"/>
    </xf>
    <xf numFmtId="0" fontId="4" fillId="0" borderId="0" xfId="5" applyFont="1" applyAlignment="1" applyProtection="1">
      <alignment horizontal="center" vertical="center"/>
      <protection hidden="1"/>
    </xf>
    <xf numFmtId="4" fontId="4" fillId="0" borderId="0" xfId="5" applyNumberFormat="1" applyFont="1" applyAlignment="1" applyProtection="1">
      <alignment horizontal="center" vertical="center"/>
      <protection hidden="1"/>
    </xf>
    <xf numFmtId="0" fontId="4" fillId="0" borderId="0" xfId="5" applyFont="1" applyAlignment="1" applyProtection="1">
      <alignment horizontal="center" vertical="center" wrapText="1"/>
      <protection hidden="1"/>
    </xf>
    <xf numFmtId="0" fontId="22" fillId="0" borderId="20" xfId="5" applyFont="1" applyBorder="1" applyAlignment="1" applyProtection="1">
      <alignment horizontal="center" vertical="center" wrapText="1"/>
      <protection locked="0"/>
    </xf>
    <xf numFmtId="0" fontId="22" fillId="0" borderId="20" xfId="5" applyFont="1" applyBorder="1" applyAlignment="1" applyProtection="1">
      <alignment horizontal="center" vertical="center"/>
      <protection locked="0"/>
    </xf>
    <xf numFmtId="0" fontId="0" fillId="0" borderId="0" xfId="0" applyFont="1" applyProtection="1">
      <protection locked="0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 wrapText="1"/>
    </xf>
    <xf numFmtId="43" fontId="0" fillId="0" borderId="20" xfId="0" applyNumberFormat="1" applyFont="1" applyBorder="1"/>
    <xf numFmtId="43" fontId="0" fillId="8" borderId="20" xfId="0" applyNumberFormat="1" applyFont="1" applyFill="1" applyBorder="1"/>
    <xf numFmtId="0" fontId="0" fillId="0" borderId="0" xfId="0" applyFon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Font="1" applyBorder="1" applyAlignment="1">
      <alignment vertical="center" wrapText="1"/>
    </xf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vertical="center" wrapText="1"/>
    </xf>
    <xf numFmtId="0" fontId="0" fillId="7" borderId="0" xfId="0" applyFont="1" applyFill="1"/>
    <xf numFmtId="0" fontId="0" fillId="7" borderId="0" xfId="0" applyFont="1" applyFill="1" applyAlignment="1">
      <alignment horizontal="center"/>
    </xf>
    <xf numFmtId="0" fontId="0" fillId="7" borderId="0" xfId="0" applyFont="1" applyFill="1" applyAlignment="1">
      <alignment vertical="center" wrapText="1"/>
    </xf>
    <xf numFmtId="0" fontId="0" fillId="0" borderId="0" xfId="0" applyFont="1" applyAlignment="1"/>
    <xf numFmtId="0" fontId="0" fillId="0" borderId="20" xfId="0" applyFont="1" applyBorder="1" applyAlignment="1">
      <alignment horizontal="center"/>
    </xf>
    <xf numFmtId="43" fontId="0" fillId="0" borderId="0" xfId="0" applyNumberFormat="1" applyFont="1"/>
    <xf numFmtId="43" fontId="0" fillId="0" borderId="0" xfId="0" applyNumberFormat="1" applyFont="1" applyAlignment="1">
      <alignment horizontal="center"/>
    </xf>
    <xf numFmtId="0" fontId="26" fillId="0" borderId="17" xfId="0" applyFont="1" applyBorder="1" applyAlignment="1" applyProtection="1">
      <alignment horizontal="center" vertical="center"/>
      <protection hidden="1"/>
    </xf>
    <xf numFmtId="0" fontId="26" fillId="0" borderId="20" xfId="0" applyFont="1" applyBorder="1" applyAlignment="1" applyProtection="1">
      <alignment horizontal="center" vertical="center"/>
      <protection hidden="1"/>
    </xf>
    <xf numFmtId="0" fontId="26" fillId="0" borderId="20" xfId="0" applyFont="1" applyBorder="1" applyAlignment="1" applyProtection="1">
      <alignment horizontal="center" vertical="center" wrapText="1"/>
      <protection hidden="1"/>
    </xf>
    <xf numFmtId="0" fontId="26" fillId="0" borderId="21" xfId="0" applyFont="1" applyBorder="1" applyAlignment="1" applyProtection="1">
      <alignment horizontal="center" vertical="center" wrapText="1"/>
      <protection locked="0"/>
    </xf>
    <xf numFmtId="0" fontId="0" fillId="0" borderId="20" xfId="0" applyFont="1" applyBorder="1" applyAlignment="1" applyProtection="1">
      <alignment horizontal="center" vertical="center"/>
      <protection locked="0"/>
    </xf>
    <xf numFmtId="43" fontId="11" fillId="0" borderId="0" xfId="1" applyNumberFormat="1" applyFont="1"/>
    <xf numFmtId="0" fontId="20" fillId="0" borderId="20" xfId="0" applyFont="1" applyFill="1" applyBorder="1" applyAlignment="1">
      <alignment horizontal="center"/>
    </xf>
    <xf numFmtId="0" fontId="20" fillId="0" borderId="0" xfId="0" applyFont="1" applyFill="1" applyAlignment="1">
      <alignment horizontal="center"/>
    </xf>
    <xf numFmtId="0" fontId="26" fillId="0" borderId="28" xfId="1" applyFont="1" applyBorder="1" applyAlignment="1" applyProtection="1">
      <alignment horizontal="center" vertical="center"/>
      <protection hidden="1"/>
    </xf>
    <xf numFmtId="0" fontId="26" fillId="0" borderId="0" xfId="1" applyFont="1" applyBorder="1" applyAlignment="1">
      <alignment horizontal="center" vertical="center"/>
    </xf>
    <xf numFmtId="0" fontId="11" fillId="0" borderId="19" xfId="1" applyFont="1" applyBorder="1" applyAlignment="1" applyProtection="1">
      <alignment horizontal="center" vertical="center"/>
      <protection hidden="1"/>
    </xf>
    <xf numFmtId="0" fontId="11" fillId="0" borderId="19" xfId="1" applyFont="1" applyBorder="1" applyAlignment="1" applyProtection="1">
      <alignment horizontal="center" vertical="center"/>
      <protection locked="0"/>
    </xf>
    <xf numFmtId="0" fontId="11" fillId="0" borderId="19" xfId="1" applyFont="1" applyBorder="1" applyAlignment="1" applyProtection="1">
      <alignment vertical="center"/>
      <protection locked="0"/>
    </xf>
    <xf numFmtId="0" fontId="26" fillId="0" borderId="19" xfId="2" applyFont="1" applyBorder="1" applyAlignment="1" applyProtection="1">
      <alignment horizontal="center" vertical="center"/>
      <protection locked="0"/>
    </xf>
    <xf numFmtId="0" fontId="11" fillId="2" borderId="19" xfId="1" applyFont="1" applyFill="1" applyBorder="1" applyAlignment="1" applyProtection="1">
      <alignment horizontal="left" vertical="center" wrapText="1"/>
      <protection locked="0"/>
    </xf>
    <xf numFmtId="44" fontId="11" fillId="0" borderId="21" xfId="1" applyNumberFormat="1" applyFont="1" applyBorder="1" applyAlignment="1" applyProtection="1">
      <alignment horizontal="left" vertical="center"/>
      <protection locked="0"/>
    </xf>
    <xf numFmtId="43" fontId="11" fillId="0" borderId="20" xfId="1" applyNumberFormat="1" applyFont="1" applyBorder="1" applyProtection="1">
      <protection locked="0"/>
    </xf>
    <xf numFmtId="0" fontId="11" fillId="0" borderId="19" xfId="1" applyFont="1" applyFill="1" applyBorder="1" applyAlignment="1" applyProtection="1">
      <alignment horizontal="center" vertical="center"/>
      <protection locked="0"/>
    </xf>
    <xf numFmtId="44" fontId="11" fillId="0" borderId="19" xfId="1" applyNumberFormat="1" applyFont="1" applyBorder="1" applyAlignment="1" applyProtection="1">
      <alignment horizontal="left" vertical="center"/>
      <protection locked="0"/>
    </xf>
    <xf numFmtId="0" fontId="11" fillId="0" borderId="0" xfId="1" applyFont="1" applyProtection="1">
      <protection locked="0"/>
    </xf>
    <xf numFmtId="0" fontId="11" fillId="0" borderId="19" xfId="1" applyFont="1" applyBorder="1" applyAlignment="1" applyProtection="1">
      <alignment horizontal="left" vertical="center" wrapText="1"/>
      <protection locked="0"/>
    </xf>
    <xf numFmtId="0" fontId="11" fillId="0" borderId="20" xfId="1" applyFont="1" applyBorder="1" applyAlignment="1" applyProtection="1">
      <alignment horizontal="center" vertical="center"/>
      <protection hidden="1"/>
    </xf>
    <xf numFmtId="0" fontId="11" fillId="0" borderId="20" xfId="1" applyFont="1" applyBorder="1" applyAlignment="1" applyProtection="1">
      <alignment horizontal="center" vertical="center"/>
      <protection locked="0"/>
    </xf>
    <xf numFmtId="0" fontId="11" fillId="0" borderId="20" xfId="1" applyFont="1" applyBorder="1" applyAlignment="1" applyProtection="1">
      <alignment vertical="center"/>
      <protection locked="0"/>
    </xf>
    <xf numFmtId="0" fontId="26" fillId="0" borderId="20" xfId="1" applyFont="1" applyBorder="1" applyAlignment="1" applyProtection="1">
      <alignment horizontal="center"/>
      <protection locked="0"/>
    </xf>
    <xf numFmtId="0" fontId="11" fillId="2" borderId="20" xfId="1" applyFont="1" applyFill="1" applyBorder="1" applyAlignment="1" applyProtection="1">
      <alignment horizontal="left" vertical="center" wrapText="1"/>
      <protection locked="0"/>
    </xf>
    <xf numFmtId="44" fontId="11" fillId="0" borderId="20" xfId="1" applyNumberFormat="1" applyFont="1" applyBorder="1" applyAlignment="1" applyProtection="1">
      <alignment horizontal="left" vertical="center"/>
      <protection locked="0"/>
    </xf>
    <xf numFmtId="0" fontId="11" fillId="0" borderId="20" xfId="1" applyFont="1" applyBorder="1" applyAlignment="1" applyProtection="1">
      <alignment horizontal="left" vertical="center" wrapText="1"/>
      <protection locked="0"/>
    </xf>
    <xf numFmtId="0" fontId="11" fillId="0" borderId="20" xfId="1" applyFont="1" applyFill="1" applyBorder="1" applyAlignment="1" applyProtection="1">
      <alignment horizontal="center" vertical="center"/>
      <protection locked="0"/>
    </xf>
    <xf numFmtId="0" fontId="11" fillId="0" borderId="20" xfId="1" applyFont="1" applyBorder="1" applyAlignment="1" applyProtection="1">
      <alignment vertical="center" wrapText="1"/>
      <protection locked="0"/>
    </xf>
    <xf numFmtId="0" fontId="11" fillId="0" borderId="20" xfId="1" applyFont="1" applyBorder="1" applyAlignment="1" applyProtection="1">
      <alignment vertical="top" wrapText="1"/>
      <protection locked="0"/>
    </xf>
    <xf numFmtId="44" fontId="11" fillId="0" borderId="20" xfId="1" applyNumberFormat="1" applyFont="1" applyFill="1" applyBorder="1" applyAlignment="1" applyProtection="1">
      <alignment horizontal="left" vertical="center"/>
      <protection locked="0"/>
    </xf>
    <xf numFmtId="0" fontId="21" fillId="0" borderId="0" xfId="1" applyFont="1" applyProtection="1">
      <protection locked="0"/>
    </xf>
    <xf numFmtId="0" fontId="26" fillId="0" borderId="20" xfId="1" applyFont="1" applyFill="1" applyBorder="1" applyAlignment="1" applyProtection="1">
      <alignment horizontal="center"/>
      <protection locked="0"/>
    </xf>
    <xf numFmtId="0" fontId="11" fillId="0" borderId="20" xfId="1" applyFont="1" applyFill="1" applyBorder="1" applyAlignment="1" applyProtection="1">
      <alignment horizontal="left" vertical="center" wrapText="1"/>
      <protection locked="0"/>
    </xf>
    <xf numFmtId="0" fontId="11" fillId="0" borderId="0" xfId="1" applyFont="1" applyFill="1" applyProtection="1">
      <protection locked="0"/>
    </xf>
    <xf numFmtId="0" fontId="11" fillId="2" borderId="20" xfId="1" applyFont="1" applyFill="1" applyBorder="1" applyAlignment="1" applyProtection="1">
      <alignment horizontal="left" wrapText="1"/>
      <protection locked="0"/>
    </xf>
    <xf numFmtId="0" fontId="11" fillId="0" borderId="20" xfId="1" applyFont="1" applyBorder="1" applyProtection="1">
      <protection locked="0"/>
    </xf>
    <xf numFmtId="0" fontId="11" fillId="0" borderId="20" xfId="1" applyFont="1" applyFill="1" applyBorder="1" applyAlignment="1" applyProtection="1">
      <alignment horizontal="center"/>
      <protection locked="0"/>
    </xf>
    <xf numFmtId="0" fontId="11" fillId="0" borderId="20" xfId="1" applyFont="1" applyBorder="1" applyAlignment="1" applyProtection="1">
      <alignment horizontal="left" wrapText="1"/>
      <protection locked="0"/>
    </xf>
    <xf numFmtId="0" fontId="11" fillId="0" borderId="25" xfId="1" applyFont="1" applyBorder="1" applyAlignment="1" applyProtection="1">
      <alignment horizontal="center" vertical="center"/>
      <protection locked="0"/>
    </xf>
    <xf numFmtId="0" fontId="11" fillId="0" borderId="25" xfId="1" applyFont="1" applyBorder="1" applyAlignment="1" applyProtection="1">
      <alignment vertical="center"/>
      <protection locked="0"/>
    </xf>
    <xf numFmtId="0" fontId="26" fillId="0" borderId="25" xfId="1" applyFont="1" applyBorder="1" applyAlignment="1" applyProtection="1">
      <alignment horizontal="center"/>
      <protection locked="0"/>
    </xf>
    <xf numFmtId="0" fontId="11" fillId="2" borderId="25" xfId="1" applyFont="1" applyFill="1" applyBorder="1" applyAlignment="1" applyProtection="1">
      <alignment horizontal="left" wrapText="1"/>
      <protection locked="0"/>
    </xf>
    <xf numFmtId="44" fontId="11" fillId="0" borderId="25" xfId="1" applyNumberFormat="1" applyFont="1" applyBorder="1" applyAlignment="1" applyProtection="1">
      <alignment horizontal="left" vertical="center"/>
      <protection locked="0"/>
    </xf>
    <xf numFmtId="0" fontId="11" fillId="0" borderId="20" xfId="1" applyFont="1" applyFill="1" applyBorder="1" applyProtection="1">
      <protection locked="0"/>
    </xf>
    <xf numFmtId="0" fontId="11" fillId="2" borderId="20" xfId="1" applyFont="1" applyFill="1" applyBorder="1" applyProtection="1">
      <protection locked="0"/>
    </xf>
    <xf numFmtId="0" fontId="11" fillId="0" borderId="20" xfId="1" applyFont="1" applyFill="1" applyBorder="1" applyAlignment="1" applyProtection="1">
      <alignment horizontal="left" wrapText="1"/>
      <protection locked="0"/>
    </xf>
    <xf numFmtId="0" fontId="26" fillId="0" borderId="28" xfId="1" applyFont="1" applyBorder="1" applyAlignment="1" applyProtection="1">
      <alignment horizontal="center"/>
      <protection locked="0"/>
    </xf>
    <xf numFmtId="44" fontId="11" fillId="0" borderId="0" xfId="1" applyNumberFormat="1" applyFont="1" applyBorder="1" applyAlignment="1" applyProtection="1">
      <alignment vertical="center"/>
      <protection locked="0"/>
    </xf>
    <xf numFmtId="43" fontId="26" fillId="0" borderId="20" xfId="1" applyNumberFormat="1" applyFont="1" applyBorder="1" applyProtection="1">
      <protection locked="0"/>
    </xf>
    <xf numFmtId="0" fontId="11" fillId="0" borderId="0" xfId="1" applyFont="1" applyAlignment="1" applyProtection="1">
      <alignment horizontal="center"/>
      <protection locked="0"/>
    </xf>
    <xf numFmtId="44" fontId="11" fillId="0" borderId="0" xfId="1" applyNumberFormat="1" applyFont="1" applyAlignment="1" applyProtection="1">
      <alignment vertical="center"/>
      <protection locked="0"/>
    </xf>
    <xf numFmtId="0" fontId="26" fillId="0" borderId="0" xfId="1" applyFont="1"/>
    <xf numFmtId="0" fontId="11" fillId="0" borderId="0" xfId="1" applyFont="1"/>
    <xf numFmtId="43" fontId="11" fillId="0" borderId="0" xfId="1" applyNumberFormat="1" applyFont="1" applyAlignment="1" applyProtection="1">
      <alignment horizontal="center"/>
      <protection locked="0"/>
    </xf>
    <xf numFmtId="43" fontId="11" fillId="0" borderId="0" xfId="1" applyNumberFormat="1" applyFont="1" applyProtection="1">
      <protection locked="0"/>
    </xf>
    <xf numFmtId="0" fontId="26" fillId="5" borderId="8" xfId="5" applyNumberFormat="1" applyFont="1" applyFill="1" applyBorder="1" applyAlignment="1" applyProtection="1">
      <alignment horizontal="center" vertical="center"/>
      <protection hidden="1"/>
    </xf>
    <xf numFmtId="0" fontId="22" fillId="0" borderId="0" xfId="5" applyFont="1"/>
    <xf numFmtId="0" fontId="22" fillId="0" borderId="0" xfId="5" applyFont="1" applyAlignment="1" applyProtection="1">
      <alignment horizontal="justify" vertical="center" wrapText="1"/>
      <protection hidden="1"/>
    </xf>
    <xf numFmtId="0" fontId="28" fillId="0" borderId="0" xfId="5" applyFont="1" applyProtection="1">
      <protection hidden="1"/>
    </xf>
    <xf numFmtId="0" fontId="22" fillId="0" borderId="0" xfId="5" applyFont="1" applyProtection="1">
      <protection hidden="1"/>
    </xf>
    <xf numFmtId="0" fontId="22" fillId="0" borderId="0" xfId="5" applyFont="1" applyAlignment="1" applyProtection="1">
      <alignment vertical="center" wrapText="1"/>
      <protection hidden="1"/>
    </xf>
    <xf numFmtId="0" fontId="22" fillId="0" borderId="0" xfId="5" applyFont="1" applyAlignment="1" applyProtection="1">
      <alignment horizontal="right" vertical="center"/>
      <protection hidden="1"/>
    </xf>
    <xf numFmtId="4" fontId="26" fillId="0" borderId="0" xfId="5" applyNumberFormat="1" applyFont="1" applyBorder="1" applyAlignment="1" applyProtection="1">
      <alignment vertical="center"/>
      <protection hidden="1"/>
    </xf>
    <xf numFmtId="0" fontId="11" fillId="0" borderId="0" xfId="5" applyFont="1" applyAlignment="1" applyProtection="1">
      <alignment horizontal="center"/>
      <protection hidden="1"/>
    </xf>
    <xf numFmtId="0" fontId="22" fillId="0" borderId="0" xfId="5" applyNumberFormat="1" applyFont="1" applyProtection="1">
      <protection hidden="1"/>
    </xf>
    <xf numFmtId="4" fontId="11" fillId="0" borderId="0" xfId="5" applyNumberFormat="1" applyFont="1" applyAlignment="1" applyProtection="1">
      <alignment vertical="center"/>
      <protection hidden="1"/>
    </xf>
    <xf numFmtId="0" fontId="25" fillId="0" borderId="20" xfId="5" applyFont="1" applyBorder="1" applyAlignment="1" applyProtection="1">
      <alignment horizontal="center" vertical="center"/>
      <protection hidden="1"/>
    </xf>
    <xf numFmtId="0" fontId="25" fillId="0" borderId="20" xfId="5" applyFont="1" applyBorder="1" applyAlignment="1" applyProtection="1">
      <alignment horizontal="center" vertical="center" wrapText="1"/>
      <protection hidden="1"/>
    </xf>
    <xf numFmtId="0" fontId="25" fillId="0" borderId="21" xfId="5" applyFont="1" applyBorder="1" applyAlignment="1" applyProtection="1">
      <alignment horizontal="center" vertical="center"/>
      <protection locked="0"/>
    </xf>
    <xf numFmtId="0" fontId="25" fillId="0" borderId="21" xfId="5" applyFont="1" applyBorder="1" applyAlignment="1" applyProtection="1">
      <alignment horizontal="center" vertical="center" wrapText="1"/>
      <protection locked="0"/>
    </xf>
    <xf numFmtId="0" fontId="22" fillId="0" borderId="19" xfId="5" applyFont="1" applyBorder="1" applyAlignment="1" applyProtection="1">
      <alignment horizontal="center" vertical="center"/>
      <protection hidden="1"/>
    </xf>
    <xf numFmtId="0" fontId="22" fillId="0" borderId="19" xfId="5" applyFont="1" applyBorder="1" applyAlignment="1" applyProtection="1">
      <alignment horizontal="center" vertical="center"/>
      <protection locked="0"/>
    </xf>
    <xf numFmtId="0" fontId="22" fillId="0" borderId="20" xfId="5" applyFont="1" applyBorder="1" applyAlignment="1" applyProtection="1">
      <alignment vertical="center"/>
      <protection locked="0"/>
    </xf>
    <xf numFmtId="0" fontId="22" fillId="0" borderId="20" xfId="5" applyFont="1" applyBorder="1"/>
    <xf numFmtId="0" fontId="22" fillId="0" borderId="19" xfId="5" applyFont="1" applyBorder="1" applyAlignment="1" applyProtection="1">
      <alignment vertical="center" wrapText="1"/>
      <protection locked="0"/>
    </xf>
    <xf numFmtId="4" fontId="26" fillId="0" borderId="19" xfId="5" applyNumberFormat="1" applyFont="1" applyBorder="1" applyAlignment="1" applyProtection="1">
      <alignment vertical="center"/>
      <protection locked="0"/>
    </xf>
    <xf numFmtId="0" fontId="22" fillId="0" borderId="20" xfId="5" applyFont="1" applyBorder="1" applyAlignment="1" applyProtection="1">
      <alignment horizontal="center" vertical="center"/>
      <protection hidden="1"/>
    </xf>
    <xf numFmtId="0" fontId="22" fillId="0" borderId="20" xfId="5" applyFont="1" applyBorder="1" applyProtection="1">
      <protection locked="0"/>
    </xf>
    <xf numFmtId="4" fontId="26" fillId="0" borderId="20" xfId="5" applyNumberFormat="1" applyFont="1" applyBorder="1" applyAlignment="1" applyProtection="1">
      <alignment vertical="center"/>
      <protection locked="0"/>
    </xf>
    <xf numFmtId="0" fontId="25" fillId="0" borderId="20" xfId="5" applyFont="1" applyBorder="1" applyAlignment="1" applyProtection="1">
      <alignment horizontal="center"/>
      <protection locked="0"/>
    </xf>
    <xf numFmtId="0" fontId="22" fillId="0" borderId="20" xfId="5" applyFont="1" applyBorder="1" applyAlignment="1" applyProtection="1">
      <alignment vertical="center" wrapText="1"/>
      <protection locked="0"/>
    </xf>
    <xf numFmtId="0" fontId="22" fillId="0" borderId="20" xfId="5" applyNumberFormat="1" applyFont="1" applyBorder="1" applyAlignment="1" applyProtection="1">
      <alignment vertical="center"/>
      <protection locked="0"/>
    </xf>
    <xf numFmtId="0" fontId="22" fillId="0" borderId="0" xfId="5" applyFont="1" applyAlignment="1" applyProtection="1">
      <alignment horizontal="center" vertical="center" wrapText="1"/>
      <protection locked="0"/>
    </xf>
    <xf numFmtId="0" fontId="25" fillId="0" borderId="20" xfId="5" applyFont="1" applyBorder="1" applyAlignment="1" applyProtection="1">
      <alignment horizontal="center" vertical="center" wrapText="1"/>
      <protection locked="0"/>
    </xf>
    <xf numFmtId="4" fontId="11" fillId="0" borderId="20" xfId="5" applyNumberFormat="1" applyFont="1" applyBorder="1" applyAlignment="1" applyProtection="1">
      <alignment vertical="center"/>
      <protection locked="0"/>
    </xf>
    <xf numFmtId="0" fontId="26" fillId="0" borderId="0" xfId="5" applyFont="1" applyAlignment="1" applyProtection="1">
      <alignment vertical="center"/>
      <protection hidden="1"/>
    </xf>
    <xf numFmtId="0" fontId="24" fillId="0" borderId="0" xfId="5" applyFont="1" applyBorder="1" applyAlignment="1" applyProtection="1">
      <alignment horizontal="right" vertical="center" wrapText="1"/>
      <protection hidden="1"/>
    </xf>
    <xf numFmtId="0" fontId="28" fillId="0" borderId="0" xfId="5" applyFont="1" applyAlignment="1" applyProtection="1">
      <alignment horizontal="center" vertical="center"/>
      <protection hidden="1"/>
    </xf>
    <xf numFmtId="0" fontId="27" fillId="0" borderId="0" xfId="5" applyFont="1" applyAlignment="1" applyProtection="1">
      <alignment horizontal="left" vertical="center"/>
      <protection hidden="1"/>
    </xf>
    <xf numFmtId="0" fontId="23" fillId="0" borderId="0" xfId="5" applyFont="1" applyAlignment="1" applyProtection="1">
      <alignment vertical="center"/>
      <protection hidden="1"/>
    </xf>
    <xf numFmtId="0" fontId="25" fillId="0" borderId="0" xfId="5" applyFont="1" applyFill="1" applyBorder="1" applyAlignment="1" applyProtection="1">
      <alignment horizontal="right" vertical="center" indent="1"/>
      <protection hidden="1"/>
    </xf>
    <xf numFmtId="0" fontId="25" fillId="0" borderId="0" xfId="5" applyFont="1" applyFill="1" applyBorder="1" applyAlignment="1" applyProtection="1">
      <alignment horizontal="right" vertical="center" wrapText="1"/>
      <protection hidden="1"/>
    </xf>
    <xf numFmtId="4" fontId="26" fillId="12" borderId="8" xfId="5" applyNumberFormat="1" applyFont="1" applyFill="1" applyBorder="1" applyAlignment="1" applyProtection="1">
      <alignment vertical="center"/>
      <protection hidden="1"/>
    </xf>
    <xf numFmtId="0" fontId="22" fillId="0" borderId="0" xfId="5" applyFont="1" applyAlignment="1">
      <alignment vertical="center" wrapText="1"/>
    </xf>
    <xf numFmtId="0" fontId="11" fillId="0" borderId="0" xfId="1" applyFont="1" applyAlignment="1" applyProtection="1">
      <alignment horizontal="center" vertical="center"/>
      <protection hidden="1"/>
    </xf>
    <xf numFmtId="0" fontId="26" fillId="0" borderId="1" xfId="1" applyFont="1" applyBorder="1" applyAlignment="1" applyProtection="1">
      <alignment vertical="center"/>
      <protection hidden="1"/>
    </xf>
    <xf numFmtId="0" fontId="11" fillId="0" borderId="0" xfId="1" applyFont="1" applyBorder="1" applyAlignment="1" applyProtection="1">
      <alignment horizontal="center" vertical="center"/>
      <protection hidden="1"/>
    </xf>
    <xf numFmtId="0" fontId="31" fillId="0" borderId="3" xfId="1" applyFont="1" applyBorder="1" applyAlignment="1" applyProtection="1">
      <alignment vertical="center"/>
      <protection hidden="1"/>
    </xf>
    <xf numFmtId="0" fontId="0" fillId="0" borderId="0" xfId="0" applyFont="1" applyProtection="1">
      <protection hidden="1"/>
    </xf>
    <xf numFmtId="0" fontId="26" fillId="0" borderId="0" xfId="0" applyFont="1" applyAlignment="1" applyProtection="1">
      <alignment vertical="center"/>
      <protection hidden="1"/>
    </xf>
    <xf numFmtId="0" fontId="26" fillId="5" borderId="8" xfId="0" applyNumberFormat="1" applyFont="1" applyFill="1" applyBorder="1" applyAlignment="1" applyProtection="1">
      <alignment horizontal="center" vertical="center"/>
      <protection hidden="1"/>
    </xf>
    <xf numFmtId="4" fontId="26" fillId="0" borderId="0" xfId="0" applyNumberFormat="1" applyFont="1" applyFill="1" applyBorder="1" applyAlignment="1" applyProtection="1">
      <alignment vertical="center"/>
      <protection hidden="1"/>
    </xf>
    <xf numFmtId="0" fontId="11" fillId="0" borderId="0" xfId="0" applyFont="1" applyAlignment="1" applyProtection="1">
      <alignment horizontal="center"/>
      <protection hidden="1"/>
    </xf>
    <xf numFmtId="0" fontId="11" fillId="0" borderId="0" xfId="0" applyFont="1" applyAlignment="1" applyProtection="1">
      <alignment horizontal="center" vertical="center"/>
      <protection hidden="1"/>
    </xf>
    <xf numFmtId="0" fontId="11" fillId="0" borderId="0" xfId="0" applyFont="1" applyAlignment="1" applyProtection="1">
      <alignment horizontal="left" vertical="center"/>
      <protection hidden="1"/>
    </xf>
    <xf numFmtId="0" fontId="11" fillId="0" borderId="0" xfId="0" applyFont="1" applyProtection="1">
      <protection hidden="1"/>
    </xf>
    <xf numFmtId="0" fontId="31" fillId="0" borderId="0" xfId="0" applyFont="1" applyAlignment="1" applyProtection="1">
      <alignment vertical="center"/>
      <protection hidden="1"/>
    </xf>
    <xf numFmtId="0" fontId="26" fillId="0" borderId="0" xfId="0" applyFont="1" applyAlignment="1" applyProtection="1">
      <alignment horizontal="center" vertical="center"/>
      <protection hidden="1"/>
    </xf>
    <xf numFmtId="0" fontId="26" fillId="0" borderId="0" xfId="5" applyFont="1" applyAlignment="1" applyProtection="1">
      <protection hidden="1"/>
    </xf>
    <xf numFmtId="0" fontId="0" fillId="0" borderId="9" xfId="0" applyFont="1" applyBorder="1" applyAlignment="1" applyProtection="1">
      <alignment horizontal="center" vertical="center" wrapText="1"/>
      <protection locked="0"/>
    </xf>
    <xf numFmtId="0" fontId="0" fillId="0" borderId="11" xfId="0" applyFont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horizontal="center" vertical="center" wrapText="1"/>
      <protection hidden="1"/>
    </xf>
    <xf numFmtId="0" fontId="26" fillId="0" borderId="0" xfId="0" applyFont="1" applyAlignment="1">
      <alignment horizontal="center" vertical="center" wrapText="1"/>
    </xf>
    <xf numFmtId="0" fontId="26" fillId="0" borderId="7" xfId="0" applyFont="1" applyBorder="1" applyAlignment="1">
      <alignment horizontal="center" vertical="center" wrapText="1"/>
    </xf>
    <xf numFmtId="8" fontId="2" fillId="4" borderId="1" xfId="0" applyNumberFormat="1" applyFont="1" applyFill="1" applyBorder="1" applyAlignment="1" applyProtection="1">
      <alignment horizontal="left" vertical="center"/>
      <protection hidden="1"/>
    </xf>
    <xf numFmtId="44" fontId="2" fillId="4" borderId="2" xfId="0" applyNumberFormat="1" applyFont="1" applyFill="1" applyBorder="1" applyAlignment="1" applyProtection="1">
      <alignment horizontal="left" vertical="center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Border="1" applyAlignment="1" applyProtection="1">
      <alignment horizontal="center" vertical="center"/>
      <protection hidden="1"/>
    </xf>
    <xf numFmtId="0" fontId="8" fillId="0" borderId="0" xfId="0" applyFont="1" applyBorder="1" applyAlignment="1" applyProtection="1">
      <alignment horizontal="center" vertical="center" wrapText="1"/>
      <protection hidden="1"/>
    </xf>
    <xf numFmtId="0" fontId="9" fillId="6" borderId="9" xfId="0" applyFont="1" applyFill="1" applyBorder="1" applyAlignment="1" applyProtection="1">
      <alignment horizontal="center" vertical="center"/>
      <protection hidden="1"/>
    </xf>
    <xf numFmtId="0" fontId="9" fillId="6" borderId="10" xfId="0" applyFont="1" applyFill="1" applyBorder="1" applyAlignment="1" applyProtection="1">
      <alignment horizontal="center" vertical="center"/>
      <protection hidden="1"/>
    </xf>
    <xf numFmtId="0" fontId="9" fillId="6" borderId="11" xfId="0" applyFont="1" applyFill="1" applyBorder="1" applyAlignment="1" applyProtection="1">
      <alignment horizontal="center" vertical="center"/>
      <protection hidden="1"/>
    </xf>
    <xf numFmtId="0" fontId="26" fillId="0" borderId="12" xfId="0" applyFont="1" applyBorder="1" applyAlignment="1" applyProtection="1">
      <alignment horizontal="center" vertical="center"/>
      <protection hidden="1"/>
    </xf>
    <xf numFmtId="0" fontId="26" fillId="0" borderId="18" xfId="0" applyFont="1" applyBorder="1" applyAlignment="1" applyProtection="1">
      <alignment horizontal="center" vertical="center"/>
      <protection hidden="1"/>
    </xf>
    <xf numFmtId="0" fontId="26" fillId="0" borderId="13" xfId="0" applyFont="1" applyBorder="1" applyAlignment="1" applyProtection="1">
      <alignment horizontal="center" vertical="center" textRotation="180" wrapText="1"/>
      <protection hidden="1"/>
    </xf>
    <xf numFmtId="0" fontId="26" fillId="0" borderId="19" xfId="0" applyFont="1" applyBorder="1" applyAlignment="1" applyProtection="1">
      <alignment horizontal="center" vertical="center" textRotation="180"/>
      <protection hidden="1"/>
    </xf>
    <xf numFmtId="0" fontId="26" fillId="0" borderId="13" xfId="0" applyFont="1" applyBorder="1" applyAlignment="1" applyProtection="1">
      <alignment horizontal="center" vertical="center"/>
      <protection hidden="1"/>
    </xf>
    <xf numFmtId="0" fontId="26" fillId="0" borderId="19" xfId="0" applyFont="1" applyBorder="1" applyAlignment="1" applyProtection="1">
      <alignment horizontal="center" vertical="center"/>
      <protection hidden="1"/>
    </xf>
    <xf numFmtId="0" fontId="26" fillId="0" borderId="14" xfId="0" applyFont="1" applyBorder="1" applyAlignment="1" applyProtection="1">
      <alignment horizontal="center" vertical="center"/>
      <protection hidden="1"/>
    </xf>
    <xf numFmtId="0" fontId="26" fillId="0" borderId="15" xfId="0" applyFont="1" applyBorder="1" applyAlignment="1" applyProtection="1">
      <alignment horizontal="center" vertical="center"/>
      <protection hidden="1"/>
    </xf>
    <xf numFmtId="0" fontId="26" fillId="0" borderId="16" xfId="0" applyFont="1" applyBorder="1" applyAlignment="1" applyProtection="1">
      <alignment horizontal="center" vertical="center"/>
      <protection hidden="1"/>
    </xf>
    <xf numFmtId="0" fontId="31" fillId="2" borderId="1" xfId="0" applyFont="1" applyFill="1" applyBorder="1" applyAlignment="1" applyProtection="1">
      <alignment horizontal="center" vertical="center"/>
      <protection hidden="1"/>
    </xf>
    <xf numFmtId="0" fontId="31" fillId="2" borderId="2" xfId="0" applyFont="1" applyFill="1" applyBorder="1" applyAlignment="1" applyProtection="1">
      <alignment horizontal="center" vertical="center"/>
      <protection hidden="1"/>
    </xf>
    <xf numFmtId="0" fontId="31" fillId="0" borderId="1" xfId="0" applyFont="1" applyBorder="1" applyAlignment="1" applyProtection="1">
      <alignment horizontal="center" vertical="center"/>
      <protection hidden="1"/>
    </xf>
    <xf numFmtId="0" fontId="31" fillId="0" borderId="2" xfId="0" applyFont="1" applyBorder="1" applyAlignment="1" applyProtection="1">
      <alignment horizontal="center" vertical="center"/>
      <protection hidden="1"/>
    </xf>
    <xf numFmtId="0" fontId="26" fillId="0" borderId="0" xfId="0" applyFont="1" applyBorder="1" applyAlignment="1" applyProtection="1">
      <alignment horizontal="center" vertical="center"/>
      <protection hidden="1"/>
    </xf>
    <xf numFmtId="0" fontId="26" fillId="10" borderId="1" xfId="0" applyFont="1" applyFill="1" applyBorder="1" applyAlignment="1" applyProtection="1">
      <alignment horizontal="center" vertical="center"/>
      <protection hidden="1"/>
    </xf>
    <xf numFmtId="0" fontId="26" fillId="10" borderId="2" xfId="0" applyFont="1" applyFill="1" applyBorder="1" applyAlignment="1" applyProtection="1">
      <alignment horizontal="center" vertical="center"/>
      <protection hidden="1"/>
    </xf>
    <xf numFmtId="4" fontId="31" fillId="4" borderId="4" xfId="0" applyNumberFormat="1" applyFont="1" applyFill="1" applyBorder="1" applyAlignment="1" applyProtection="1">
      <alignment horizontal="center" vertical="center"/>
      <protection hidden="1"/>
    </xf>
    <xf numFmtId="4" fontId="31" fillId="4" borderId="5" xfId="0" applyNumberFormat="1" applyFont="1" applyFill="1" applyBorder="1" applyAlignment="1" applyProtection="1">
      <alignment horizontal="center" vertical="center"/>
      <protection hidden="1"/>
    </xf>
    <xf numFmtId="0" fontId="26" fillId="0" borderId="6" xfId="0" applyFont="1" applyBorder="1" applyAlignment="1" applyProtection="1">
      <alignment horizontal="center" vertical="center" wrapText="1"/>
      <protection hidden="1"/>
    </xf>
    <xf numFmtId="0" fontId="26" fillId="0" borderId="32" xfId="0" applyFont="1" applyBorder="1" applyAlignment="1" applyProtection="1">
      <alignment horizontal="center" vertical="center" wrapText="1"/>
      <protection hidden="1"/>
    </xf>
    <xf numFmtId="8" fontId="2" fillId="9" borderId="1" xfId="0" applyNumberFormat="1" applyFont="1" applyFill="1" applyBorder="1" applyAlignment="1" applyProtection="1">
      <alignment horizontal="left" vertical="center"/>
      <protection hidden="1"/>
    </xf>
    <xf numFmtId="44" fontId="2" fillId="9" borderId="2" xfId="0" applyNumberFormat="1" applyFont="1" applyFill="1" applyBorder="1" applyAlignment="1" applyProtection="1">
      <alignment horizontal="left" vertical="center"/>
      <protection hidden="1"/>
    </xf>
    <xf numFmtId="0" fontId="26" fillId="0" borderId="0" xfId="1" applyFont="1" applyBorder="1" applyAlignment="1">
      <alignment horizontal="center" vertical="center"/>
    </xf>
    <xf numFmtId="0" fontId="26" fillId="0" borderId="13" xfId="1" applyFont="1" applyBorder="1" applyAlignment="1" applyProtection="1">
      <alignment horizontal="center" vertical="center" textRotation="180" wrapText="1"/>
      <protection hidden="1"/>
    </xf>
    <xf numFmtId="0" fontId="26" fillId="0" borderId="24" xfId="1" applyFont="1" applyBorder="1" applyAlignment="1">
      <alignment horizontal="center" vertical="center" textRotation="180" wrapText="1"/>
    </xf>
    <xf numFmtId="0" fontId="26" fillId="0" borderId="27" xfId="1" applyFont="1" applyBorder="1" applyAlignment="1">
      <alignment horizontal="center" vertical="center" textRotation="180" wrapText="1"/>
    </xf>
    <xf numFmtId="0" fontId="26" fillId="0" borderId="25" xfId="1" applyFont="1" applyBorder="1" applyAlignment="1" applyProtection="1">
      <alignment horizontal="center" vertical="center" wrapText="1"/>
      <protection hidden="1"/>
    </xf>
    <xf numFmtId="0" fontId="26" fillId="0" borderId="24" xfId="1" applyFont="1" applyBorder="1" applyAlignment="1" applyProtection="1">
      <alignment horizontal="center" vertical="center" wrapText="1"/>
      <protection hidden="1"/>
    </xf>
    <xf numFmtId="0" fontId="26" fillId="0" borderId="19" xfId="1" applyFont="1" applyBorder="1" applyAlignment="1" applyProtection="1">
      <alignment horizontal="center" vertical="center" wrapText="1"/>
      <protection hidden="1"/>
    </xf>
    <xf numFmtId="0" fontId="26" fillId="0" borderId="30" xfId="1" applyFont="1" applyBorder="1" applyAlignment="1" applyProtection="1">
      <alignment horizontal="center" vertical="center" wrapText="1"/>
      <protection hidden="1"/>
    </xf>
    <xf numFmtId="0" fontId="26" fillId="0" borderId="33" xfId="1" applyFont="1" applyBorder="1" applyAlignment="1" applyProtection="1">
      <alignment horizontal="center" vertical="center" wrapText="1"/>
      <protection hidden="1"/>
    </xf>
    <xf numFmtId="0" fontId="26" fillId="0" borderId="31" xfId="1" applyFont="1" applyBorder="1" applyAlignment="1">
      <alignment horizontal="center" vertical="center" wrapText="1"/>
    </xf>
    <xf numFmtId="0" fontId="26" fillId="0" borderId="13" xfId="1" applyFont="1" applyBorder="1" applyAlignment="1" applyProtection="1">
      <alignment horizontal="center" vertical="center" wrapText="1"/>
      <protection hidden="1"/>
    </xf>
    <xf numFmtId="0" fontId="26" fillId="0" borderId="27" xfId="1" applyFont="1" applyBorder="1" applyAlignment="1" applyProtection="1">
      <alignment horizontal="center" vertical="center" wrapText="1"/>
      <protection hidden="1"/>
    </xf>
    <xf numFmtId="0" fontId="26" fillId="0" borderId="22" xfId="1" applyFont="1" applyBorder="1" applyAlignment="1" applyProtection="1">
      <alignment horizontal="center" vertical="center" wrapText="1"/>
      <protection hidden="1"/>
    </xf>
    <xf numFmtId="0" fontId="26" fillId="0" borderId="7" xfId="1" applyFont="1" applyBorder="1" applyAlignment="1" applyProtection="1">
      <alignment horizontal="center" vertical="center" wrapText="1"/>
      <protection hidden="1"/>
    </xf>
    <xf numFmtId="0" fontId="26" fillId="0" borderId="7" xfId="1" applyFont="1" applyBorder="1" applyAlignment="1">
      <alignment horizontal="center" vertical="center"/>
    </xf>
    <xf numFmtId="0" fontId="26" fillId="0" borderId="27" xfId="1" applyFont="1" applyBorder="1" applyAlignment="1">
      <alignment horizontal="center" vertical="center"/>
    </xf>
    <xf numFmtId="0" fontId="11" fillId="0" borderId="25" xfId="1" applyFont="1" applyBorder="1" applyAlignment="1" applyProtection="1">
      <alignment horizontal="center" vertical="center" wrapText="1"/>
      <protection hidden="1"/>
    </xf>
    <xf numFmtId="0" fontId="11" fillId="0" borderId="24" xfId="1" applyFont="1" applyBorder="1" applyAlignment="1">
      <alignment horizontal="center" vertical="center"/>
    </xf>
    <xf numFmtId="0" fontId="31" fillId="0" borderId="0" xfId="1" applyFont="1" applyAlignment="1" applyProtection="1">
      <alignment horizontal="center" vertical="center"/>
      <protection hidden="1"/>
    </xf>
    <xf numFmtId="0" fontId="26" fillId="0" borderId="0" xfId="1" applyFont="1" applyAlignment="1" applyProtection="1">
      <alignment horizontal="center" vertical="center"/>
      <protection hidden="1"/>
    </xf>
    <xf numFmtId="0" fontId="26" fillId="3" borderId="0" xfId="1" applyFont="1" applyFill="1" applyAlignment="1" applyProtection="1">
      <alignment horizontal="center" vertical="center"/>
      <protection hidden="1"/>
    </xf>
    <xf numFmtId="0" fontId="30" fillId="6" borderId="1" xfId="1" applyFont="1" applyFill="1" applyBorder="1" applyAlignment="1" applyProtection="1">
      <alignment horizontal="center" vertical="center"/>
      <protection hidden="1"/>
    </xf>
    <xf numFmtId="0" fontId="30" fillId="6" borderId="2" xfId="1" applyFont="1" applyFill="1" applyBorder="1" applyAlignment="1" applyProtection="1">
      <alignment horizontal="center" vertical="center"/>
      <protection hidden="1"/>
    </xf>
    <xf numFmtId="0" fontId="30" fillId="6" borderId="3" xfId="1" applyFont="1" applyFill="1" applyBorder="1" applyAlignment="1" applyProtection="1">
      <alignment horizontal="center" vertical="center"/>
      <protection hidden="1"/>
    </xf>
    <xf numFmtId="0" fontId="5" fillId="0" borderId="12" xfId="1" applyFont="1" applyBorder="1" applyAlignment="1" applyProtection="1">
      <alignment horizontal="center" vertical="center" textRotation="180" wrapText="1"/>
      <protection hidden="1"/>
    </xf>
    <xf numFmtId="0" fontId="5" fillId="0" borderId="23" xfId="1" applyFont="1" applyBorder="1" applyAlignment="1" applyProtection="1">
      <alignment horizontal="center" vertical="center" textRotation="180" wrapText="1"/>
      <protection hidden="1"/>
    </xf>
    <xf numFmtId="0" fontId="5" fillId="0" borderId="26" xfId="1" applyFont="1" applyBorder="1" applyAlignment="1">
      <alignment horizontal="center" vertical="center" textRotation="180" wrapText="1"/>
    </xf>
    <xf numFmtId="0" fontId="26" fillId="0" borderId="24" xfId="1" applyFont="1" applyBorder="1" applyAlignment="1" applyProtection="1">
      <alignment horizontal="center" vertical="center" textRotation="180"/>
      <protection hidden="1"/>
    </xf>
    <xf numFmtId="0" fontId="26" fillId="0" borderId="27" xfId="1" applyFont="1" applyBorder="1" applyAlignment="1">
      <alignment horizontal="center" vertical="center" textRotation="180"/>
    </xf>
    <xf numFmtId="0" fontId="26" fillId="0" borderId="24" xfId="1" applyFont="1" applyBorder="1" applyAlignment="1" applyProtection="1">
      <alignment horizontal="center" vertical="center"/>
      <protection hidden="1"/>
    </xf>
    <xf numFmtId="0" fontId="26" fillId="0" borderId="14" xfId="1" applyFont="1" applyBorder="1" applyAlignment="1" applyProtection="1">
      <alignment horizontal="center" vertical="center"/>
      <protection hidden="1"/>
    </xf>
    <xf numFmtId="0" fontId="26" fillId="0" borderId="15" xfId="1" applyFont="1" applyBorder="1" applyAlignment="1" applyProtection="1">
      <alignment horizontal="center" vertical="center"/>
      <protection hidden="1"/>
    </xf>
    <xf numFmtId="0" fontId="26" fillId="0" borderId="27" xfId="1" applyFont="1" applyBorder="1" applyAlignment="1">
      <alignment horizontal="center" vertical="center" wrapText="1"/>
    </xf>
    <xf numFmtId="4" fontId="23" fillId="0" borderId="30" xfId="5" applyNumberFormat="1" applyFont="1" applyBorder="1" applyAlignment="1" applyProtection="1">
      <alignment horizontal="center" vertical="center" wrapText="1"/>
      <protection hidden="1"/>
    </xf>
    <xf numFmtId="4" fontId="23" fillId="0" borderId="31" xfId="5" applyNumberFormat="1" applyFont="1" applyBorder="1" applyAlignment="1" applyProtection="1">
      <alignment horizontal="center" vertical="center" wrapText="1"/>
      <protection hidden="1"/>
    </xf>
    <xf numFmtId="0" fontId="26" fillId="0" borderId="0" xfId="5" applyFont="1" applyAlignment="1" applyProtection="1">
      <alignment horizontal="center" vertical="center"/>
      <protection hidden="1"/>
    </xf>
    <xf numFmtId="0" fontId="26" fillId="0" borderId="7" xfId="5" applyFont="1" applyBorder="1" applyAlignment="1" applyProtection="1">
      <alignment horizontal="center" vertical="center"/>
      <protection hidden="1"/>
    </xf>
    <xf numFmtId="4" fontId="26" fillId="0" borderId="0" xfId="5" applyNumberFormat="1" applyFont="1" applyFill="1" applyBorder="1" applyAlignment="1" applyProtection="1">
      <alignment horizontal="left" vertical="center"/>
      <protection hidden="1"/>
    </xf>
    <xf numFmtId="0" fontId="26" fillId="0" borderId="0" xfId="5" applyFont="1" applyBorder="1" applyAlignment="1" applyProtection="1">
      <alignment horizontal="center" vertical="center"/>
      <protection hidden="1"/>
    </xf>
    <xf numFmtId="0" fontId="29" fillId="0" borderId="0" xfId="5" applyFont="1" applyBorder="1" applyAlignment="1" applyProtection="1">
      <alignment horizontal="center" vertical="center" wrapText="1"/>
      <protection hidden="1"/>
    </xf>
    <xf numFmtId="0" fontId="30" fillId="6" borderId="9" xfId="5" applyFont="1" applyFill="1" applyBorder="1" applyAlignment="1" applyProtection="1">
      <alignment horizontal="center" vertical="center"/>
      <protection hidden="1"/>
    </xf>
    <xf numFmtId="0" fontId="30" fillId="6" borderId="10" xfId="5" applyFont="1" applyFill="1" applyBorder="1" applyAlignment="1" applyProtection="1">
      <alignment horizontal="center" vertical="center"/>
      <protection hidden="1"/>
    </xf>
    <xf numFmtId="0" fontId="30" fillId="6" borderId="11" xfId="5" applyFont="1" applyFill="1" applyBorder="1" applyAlignment="1" applyProtection="1">
      <alignment horizontal="center" vertical="center"/>
      <protection hidden="1"/>
    </xf>
    <xf numFmtId="0" fontId="25" fillId="0" borderId="12" xfId="5" applyFont="1" applyBorder="1" applyAlignment="1" applyProtection="1">
      <alignment horizontal="center" vertical="center"/>
      <protection hidden="1"/>
    </xf>
    <xf numFmtId="0" fontId="25" fillId="0" borderId="18" xfId="5" applyFont="1" applyBorder="1" applyAlignment="1" applyProtection="1">
      <alignment horizontal="center" vertical="center"/>
      <protection hidden="1"/>
    </xf>
    <xf numFmtId="0" fontId="25" fillId="0" borderId="13" xfId="5" applyFont="1" applyBorder="1" applyAlignment="1" applyProtection="1">
      <alignment horizontal="center" vertical="center" textRotation="180" wrapText="1" readingOrder="1"/>
      <protection hidden="1"/>
    </xf>
    <xf numFmtId="0" fontId="25" fillId="0" borderId="19" xfId="5" applyFont="1" applyBorder="1" applyAlignment="1" applyProtection="1">
      <alignment horizontal="center" vertical="center" textRotation="180" readingOrder="1"/>
      <protection hidden="1"/>
    </xf>
    <xf numFmtId="0" fontId="25" fillId="0" borderId="13" xfId="5" applyFont="1" applyBorder="1" applyAlignment="1" applyProtection="1">
      <alignment horizontal="center" vertical="center"/>
      <protection hidden="1"/>
    </xf>
    <xf numFmtId="0" fontId="25" fillId="0" borderId="19" xfId="5" applyFont="1" applyBorder="1" applyAlignment="1" applyProtection="1">
      <alignment horizontal="center" vertical="center"/>
      <protection hidden="1"/>
    </xf>
    <xf numFmtId="0" fontId="25" fillId="0" borderId="14" xfId="5" applyFont="1" applyBorder="1" applyAlignment="1" applyProtection="1">
      <alignment horizontal="center" vertical="center"/>
      <protection hidden="1"/>
    </xf>
    <xf numFmtId="0" fontId="25" fillId="0" borderId="15" xfId="5" applyFont="1" applyBorder="1" applyAlignment="1" applyProtection="1">
      <alignment horizontal="center" vertical="center"/>
      <protection hidden="1"/>
    </xf>
    <xf numFmtId="0" fontId="25" fillId="0" borderId="16" xfId="5" applyFont="1" applyBorder="1" applyAlignment="1" applyProtection="1">
      <alignment horizontal="center" vertical="center"/>
      <protection hidden="1"/>
    </xf>
    <xf numFmtId="0" fontId="31" fillId="0" borderId="0" xfId="5" applyFont="1" applyAlignment="1" applyProtection="1">
      <alignment horizontal="center" vertical="center"/>
      <protection hidden="1"/>
    </xf>
    <xf numFmtId="0" fontId="26" fillId="0" borderId="29" xfId="5" applyFont="1" applyBorder="1" applyAlignment="1" applyProtection="1">
      <alignment horizontal="center" vertical="center"/>
      <protection hidden="1"/>
    </xf>
    <xf numFmtId="0" fontId="2" fillId="3" borderId="1" xfId="5" applyFont="1" applyFill="1" applyBorder="1" applyAlignment="1" applyProtection="1">
      <alignment horizontal="center" vertical="center"/>
      <protection hidden="1"/>
    </xf>
    <xf numFmtId="0" fontId="2" fillId="3" borderId="2" xfId="5" applyFont="1" applyFill="1" applyBorder="1" applyAlignment="1" applyProtection="1">
      <alignment horizontal="center" vertical="center"/>
      <protection hidden="1"/>
    </xf>
    <xf numFmtId="0" fontId="2" fillId="3" borderId="3" xfId="5" applyFont="1" applyFill="1" applyBorder="1" applyAlignment="1" applyProtection="1">
      <alignment horizontal="center" vertical="center"/>
      <protection hidden="1"/>
    </xf>
    <xf numFmtId="4" fontId="26" fillId="4" borderId="4" xfId="5" applyNumberFormat="1" applyFont="1" applyFill="1" applyBorder="1" applyAlignment="1" applyProtection="1">
      <alignment horizontal="center" vertical="center"/>
      <protection hidden="1"/>
    </xf>
    <xf numFmtId="4" fontId="26" fillId="4" borderId="5" xfId="5" applyNumberFormat="1" applyFont="1" applyFill="1" applyBorder="1" applyAlignment="1" applyProtection="1">
      <alignment horizontal="center" vertical="center"/>
      <protection hidden="1"/>
    </xf>
    <xf numFmtId="0" fontId="24" fillId="0" borderId="6" xfId="5" applyFont="1" applyBorder="1" applyAlignment="1" applyProtection="1">
      <alignment horizontal="right" vertical="center"/>
      <protection hidden="1"/>
    </xf>
    <xf numFmtId="0" fontId="24" fillId="0" borderId="0" xfId="5" applyFont="1" applyBorder="1" applyAlignment="1" applyProtection="1">
      <alignment horizontal="right" vertical="center"/>
      <protection hidden="1"/>
    </xf>
  </cellXfs>
  <cellStyles count="6">
    <cellStyle name="Collegamento ipertestuale 2" xfId="2"/>
    <cellStyle name="Collegamento ipertestuale 3" xfId="3"/>
    <cellStyle name="Excel Built-in Normal" xfId="4"/>
    <cellStyle name="Normale" xfId="0" builtinId="0"/>
    <cellStyle name="Normale 2" xfId="5"/>
    <cellStyle name="Normale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Cartel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glio1"/>
      <sheetName val="Foglio2"/>
      <sheetName val="Foglio3"/>
    </sheetNames>
    <sheetDataSet>
      <sheetData sheetId="0">
        <row r="3">
          <cell r="B3">
            <v>2739.8639720413203</v>
          </cell>
          <cell r="C3">
            <v>2064.7049157871102</v>
          </cell>
        </row>
        <row r="4">
          <cell r="B4">
            <v>2097.1798304513809</v>
          </cell>
          <cell r="C4">
            <v>1580.3914170222324</v>
          </cell>
        </row>
        <row r="5">
          <cell r="B5">
            <v>2435.4346418145069</v>
          </cell>
          <cell r="C5">
            <v>1835.2932584774312</v>
          </cell>
        </row>
        <row r="6">
          <cell r="B6">
            <v>2266.3072361329441</v>
          </cell>
          <cell r="C6">
            <v>1707.8423377498318</v>
          </cell>
        </row>
        <row r="7">
          <cell r="B7">
            <v>2503.0856040871322</v>
          </cell>
          <cell r="C7">
            <v>1886.2736267684709</v>
          </cell>
        </row>
        <row r="8">
          <cell r="B8">
            <v>2536.9110852234448</v>
          </cell>
          <cell r="C8">
            <v>1911.7638109139907</v>
          </cell>
        </row>
        <row r="9">
          <cell r="B9">
            <v>2198.6562738603188</v>
          </cell>
          <cell r="C9">
            <v>1656.8619694587919</v>
          </cell>
        </row>
        <row r="10">
          <cell r="B10">
            <v>2672.213009768695</v>
          </cell>
          <cell r="C10">
            <v>2013.7245474960703</v>
          </cell>
        </row>
        <row r="11">
          <cell r="B11">
            <v>2266.3072361329441</v>
          </cell>
          <cell r="C11">
            <v>1707.8423377498318</v>
          </cell>
        </row>
        <row r="12">
          <cell r="B12">
            <v>2367.7836795418816</v>
          </cell>
          <cell r="C12">
            <v>1784.3128901863913</v>
          </cell>
        </row>
        <row r="13">
          <cell r="B13">
            <v>2570.7365663597575</v>
          </cell>
          <cell r="C13">
            <v>1937.2539950595105</v>
          </cell>
        </row>
        <row r="14">
          <cell r="B14">
            <v>2401.6091606781943</v>
          </cell>
          <cell r="C14">
            <v>1809.8030743319111</v>
          </cell>
        </row>
        <row r="15">
          <cell r="B15">
            <v>2300.1327172692568</v>
          </cell>
          <cell r="C15">
            <v>1733.3325218953516</v>
          </cell>
        </row>
        <row r="16">
          <cell r="B16">
            <v>2672.213009768695</v>
          </cell>
          <cell r="C16">
            <v>2013.7245474960703</v>
          </cell>
        </row>
        <row r="17">
          <cell r="B17">
            <v>2739.8639720413203</v>
          </cell>
          <cell r="C17">
            <v>2064.7049157871102</v>
          </cell>
        </row>
        <row r="18">
          <cell r="B18">
            <v>2401.6091606781943</v>
          </cell>
          <cell r="C18">
            <v>1809.8030743319111</v>
          </cell>
        </row>
        <row r="19">
          <cell r="B19">
            <v>2536.9110852234448</v>
          </cell>
          <cell r="C19">
            <v>1911.7638109139907</v>
          </cell>
        </row>
        <row r="20">
          <cell r="B20">
            <v>2198.6562738603188</v>
          </cell>
          <cell r="C20">
            <v>1656.8619694587919</v>
          </cell>
        </row>
        <row r="21">
          <cell r="B21">
            <v>2333.958198405569</v>
          </cell>
          <cell r="C21">
            <v>1758.8227060408715</v>
          </cell>
        </row>
        <row r="22">
          <cell r="B22">
            <v>2367.7836795418816</v>
          </cell>
          <cell r="C22">
            <v>1784.3128901863913</v>
          </cell>
        </row>
        <row r="23">
          <cell r="B23">
            <v>2198.6562738603188</v>
          </cell>
          <cell r="C23">
            <v>1656.8619694587919</v>
          </cell>
        </row>
        <row r="24">
          <cell r="B24">
            <v>2503.0856040871322</v>
          </cell>
          <cell r="C24">
            <v>1886.2736267684709</v>
          </cell>
        </row>
        <row r="25">
          <cell r="B25">
            <v>2266.3072361329441</v>
          </cell>
          <cell r="C25">
            <v>1707.8423377498318</v>
          </cell>
        </row>
        <row r="26">
          <cell r="B26">
            <v>2232.4817549966315</v>
          </cell>
          <cell r="C26">
            <v>1682.3521536043118</v>
          </cell>
        </row>
        <row r="27">
          <cell r="B27">
            <v>2097.1798304513809</v>
          </cell>
          <cell r="C27">
            <v>1580.3914170222324</v>
          </cell>
        </row>
        <row r="28">
          <cell r="B28">
            <v>2638.3875286323823</v>
          </cell>
          <cell r="C28">
            <v>1988.2343633505504</v>
          </cell>
        </row>
        <row r="29">
          <cell r="B29">
            <v>2604.5620474960701</v>
          </cell>
          <cell r="C29">
            <v>1962.7441792050304</v>
          </cell>
        </row>
        <row r="30">
          <cell r="B30">
            <v>2198.6562738603188</v>
          </cell>
          <cell r="C30">
            <v>1656.8619694587919</v>
          </cell>
        </row>
        <row r="31">
          <cell r="B31">
            <v>2198.6562738603188</v>
          </cell>
          <cell r="C31">
            <v>1656.8619694587919</v>
          </cell>
        </row>
        <row r="32">
          <cell r="B32">
            <v>2367.7836795418816</v>
          </cell>
          <cell r="C32">
            <v>1784.3128901863913</v>
          </cell>
        </row>
        <row r="33">
          <cell r="B33">
            <v>2198.6562738603188</v>
          </cell>
          <cell r="C33">
            <v>1656.8619694587919</v>
          </cell>
        </row>
        <row r="34">
          <cell r="B34">
            <v>1860.4014624971928</v>
          </cell>
          <cell r="C34">
            <v>1401.9601280035931</v>
          </cell>
        </row>
        <row r="35">
          <cell r="B35">
            <v>2570.7365663597575</v>
          </cell>
          <cell r="C35">
            <v>1937.2539950595105</v>
          </cell>
        </row>
        <row r="36">
          <cell r="B36">
            <v>1860.4014624971928</v>
          </cell>
          <cell r="C36">
            <v>1401.9601280035931</v>
          </cell>
        </row>
        <row r="37">
          <cell r="B37">
            <v>2232.4817549966315</v>
          </cell>
          <cell r="C37">
            <v>1682.3521536043118</v>
          </cell>
        </row>
        <row r="38">
          <cell r="B38">
            <v>2469.2601229508196</v>
          </cell>
          <cell r="C38">
            <v>1860.783442622951</v>
          </cell>
        </row>
        <row r="40">
          <cell r="B40">
            <v>2029.5288681787558</v>
          </cell>
          <cell r="C40">
            <v>1529.4110487311925</v>
          </cell>
        </row>
        <row r="41">
          <cell r="B41">
            <v>2164.8307927240062</v>
          </cell>
          <cell r="C41">
            <v>1631.3717853132721</v>
          </cell>
        </row>
        <row r="42">
          <cell r="B42">
            <v>2063.3543493150682</v>
          </cell>
          <cell r="C42">
            <v>1554.9012328767124</v>
          </cell>
        </row>
        <row r="43">
          <cell r="B43">
            <v>1792.7505002245675</v>
          </cell>
          <cell r="C43">
            <v>1350.9797597125535</v>
          </cell>
        </row>
        <row r="44">
          <cell r="B44">
            <v>2333.958198405569</v>
          </cell>
          <cell r="C44">
            <v>1758.8227060408715</v>
          </cell>
        </row>
        <row r="45">
          <cell r="B45">
            <v>2198.6562738603188</v>
          </cell>
          <cell r="C45">
            <v>1656.8619694587919</v>
          </cell>
        </row>
        <row r="46">
          <cell r="B46">
            <v>2232.4817549966315</v>
          </cell>
          <cell r="C46">
            <v>1682.3521536043118</v>
          </cell>
        </row>
        <row r="47">
          <cell r="B47">
            <v>1894.2269436335055</v>
          </cell>
          <cell r="C47">
            <v>1427.450312149113</v>
          </cell>
          <cell r="D47">
            <v>5868.5064935064938</v>
          </cell>
          <cell r="E47">
            <v>4422.3896103896104</v>
          </cell>
        </row>
        <row r="48">
          <cell r="B48">
            <v>1319.1937643161912</v>
          </cell>
          <cell r="C48">
            <v>994.11718167527522</v>
          </cell>
        </row>
        <row r="49">
          <cell r="B49">
            <v>2232.4817549966315</v>
          </cell>
          <cell r="C49">
            <v>1682.3521536043118</v>
          </cell>
        </row>
        <row r="50">
          <cell r="B50">
            <v>1657.4485756793172</v>
          </cell>
          <cell r="C50">
            <v>1249.0190231304739</v>
          </cell>
        </row>
        <row r="51">
          <cell r="B51">
            <v>1995.7033870424432</v>
          </cell>
          <cell r="C51">
            <v>1503.9208645856727</v>
          </cell>
        </row>
        <row r="52">
          <cell r="B52">
            <v>3078.1187834044463</v>
          </cell>
          <cell r="C52">
            <v>2319.606757242309</v>
          </cell>
        </row>
        <row r="53">
          <cell r="B53">
            <v>2401.6091606781943</v>
          </cell>
          <cell r="C53">
            <v>1809.8030743319111</v>
          </cell>
        </row>
        <row r="54">
          <cell r="B54">
            <v>2435.4346418145069</v>
          </cell>
          <cell r="C54">
            <v>1835.2932584774312</v>
          </cell>
        </row>
        <row r="55">
          <cell r="B55">
            <v>2435.4346418145069</v>
          </cell>
          <cell r="C55">
            <v>1835.2932584774312</v>
          </cell>
        </row>
        <row r="56">
          <cell r="B56">
            <v>2164.8307927240062</v>
          </cell>
          <cell r="C56">
            <v>1631.3717853132721</v>
          </cell>
        </row>
        <row r="57">
          <cell r="B57">
            <v>1826.5759813608802</v>
          </cell>
          <cell r="C57">
            <v>1376.4699438580733</v>
          </cell>
        </row>
        <row r="58">
          <cell r="B58">
            <v>2367.7836795418816</v>
          </cell>
          <cell r="C58">
            <v>1784.3128901863913</v>
          </cell>
        </row>
        <row r="59">
          <cell r="B59">
            <v>2604.5620474960701</v>
          </cell>
          <cell r="C59">
            <v>1962.7441792050304</v>
          </cell>
        </row>
        <row r="60">
          <cell r="B60">
            <v>2604.5620474960701</v>
          </cell>
          <cell r="C60">
            <v>1962.7441792050304</v>
          </cell>
        </row>
        <row r="61">
          <cell r="B61">
            <v>1623.6230945430048</v>
          </cell>
          <cell r="C61">
            <v>1223.5288389849541</v>
          </cell>
        </row>
        <row r="62">
          <cell r="B62">
            <v>1995.7033870424432</v>
          </cell>
          <cell r="C62">
            <v>1503.9208645856727</v>
          </cell>
        </row>
        <row r="63">
          <cell r="B63">
            <v>1826.5759813608802</v>
          </cell>
          <cell r="C63">
            <v>1376.4699438580733</v>
          </cell>
        </row>
        <row r="64">
          <cell r="B64">
            <v>2333.958198405569</v>
          </cell>
          <cell r="C64">
            <v>1758.8227060408715</v>
          </cell>
        </row>
        <row r="65">
          <cell r="B65">
            <v>2536.9110852234448</v>
          </cell>
          <cell r="C65">
            <v>1911.7638109139907</v>
          </cell>
        </row>
        <row r="66">
          <cell r="B66">
            <v>2063.3543493150682</v>
          </cell>
          <cell r="C66">
            <v>1554.9012328767124</v>
          </cell>
        </row>
        <row r="67">
          <cell r="B67">
            <v>2401.6091606781943</v>
          </cell>
          <cell r="C67">
            <v>1809.8030743319111</v>
          </cell>
        </row>
        <row r="68">
          <cell r="B68">
            <v>2333.958198405569</v>
          </cell>
          <cell r="C68">
            <v>1758.8227060408715</v>
          </cell>
        </row>
        <row r="69">
          <cell r="B69">
            <v>2131.0053115876935</v>
          </cell>
          <cell r="C69">
            <v>1605.8816011677523</v>
          </cell>
        </row>
        <row r="70">
          <cell r="B70">
            <v>2503.0856040871322</v>
          </cell>
          <cell r="C70">
            <v>1886.2736267684709</v>
          </cell>
          <cell r="D70">
            <v>7824.6753246753251</v>
          </cell>
          <cell r="E70">
            <v>5896.5194805194806</v>
          </cell>
        </row>
        <row r="71">
          <cell r="B71">
            <v>1522.1466511340668</v>
          </cell>
          <cell r="C71">
            <v>1147.0582865483943</v>
          </cell>
        </row>
        <row r="72">
          <cell r="B72">
            <v>2435.4346418145069</v>
          </cell>
          <cell r="C72">
            <v>1835.2932584774312</v>
          </cell>
        </row>
        <row r="73">
          <cell r="B73">
            <v>2401.6091606781943</v>
          </cell>
          <cell r="C73">
            <v>1809.8030743319111</v>
          </cell>
          <cell r="D73">
            <v>9780.8441558441555</v>
          </cell>
          <cell r="E73">
            <v>7370.6493506493507</v>
          </cell>
        </row>
        <row r="74">
          <cell r="B74">
            <v>2536.9110852234448</v>
          </cell>
          <cell r="C74">
            <v>1911.7638109139907</v>
          </cell>
          <cell r="D74">
            <v>7824.6753246753251</v>
          </cell>
          <cell r="E74">
            <v>5896.5194805194806</v>
          </cell>
        </row>
        <row r="75">
          <cell r="B75">
            <v>2706.0384909050076</v>
          </cell>
          <cell r="C75">
            <v>2039.2147316415901</v>
          </cell>
          <cell r="D75">
            <v>9780.8441558441555</v>
          </cell>
          <cell r="E75">
            <v>7370.6493506493507</v>
          </cell>
        </row>
        <row r="76">
          <cell r="B76">
            <v>2164.8307927240062</v>
          </cell>
          <cell r="C76">
            <v>1631.3717853132721</v>
          </cell>
        </row>
        <row r="77">
          <cell r="B77">
            <v>2063.3543493150682</v>
          </cell>
          <cell r="C77">
            <v>1554.9012328767124</v>
          </cell>
        </row>
        <row r="78">
          <cell r="B78">
            <v>1894.2269436335055</v>
          </cell>
          <cell r="C78">
            <v>1427.450312149113</v>
          </cell>
        </row>
        <row r="79">
          <cell r="B79">
            <v>2604.5620474960701</v>
          </cell>
          <cell r="C79">
            <v>1962.7441792050304</v>
          </cell>
        </row>
        <row r="80">
          <cell r="B80">
            <v>2469.2601229508196</v>
          </cell>
          <cell r="C80">
            <v>1860.783442622951</v>
          </cell>
        </row>
        <row r="81">
          <cell r="B81">
            <v>2131.0053115876935</v>
          </cell>
          <cell r="C81">
            <v>1605.8816011677523</v>
          </cell>
        </row>
        <row r="82">
          <cell r="B82">
            <v>2333.958198405569</v>
          </cell>
          <cell r="C82">
            <v>1758.8227060408715</v>
          </cell>
        </row>
        <row r="83">
          <cell r="B83">
            <v>2063.3543493150682</v>
          </cell>
          <cell r="C83">
            <v>1554.9012328767124</v>
          </cell>
        </row>
        <row r="84">
          <cell r="B84">
            <v>2469.2601229508196</v>
          </cell>
          <cell r="C84">
            <v>1860.783442622951</v>
          </cell>
        </row>
        <row r="85">
          <cell r="B85">
            <v>1353.0192454525038</v>
          </cell>
          <cell r="C85">
            <v>1019.6073658207951</v>
          </cell>
        </row>
        <row r="86">
          <cell r="B86">
            <v>2503.0856040871322</v>
          </cell>
          <cell r="C86">
            <v>1886.2736267684709</v>
          </cell>
        </row>
        <row r="87">
          <cell r="B87">
            <v>2638.3875286323823</v>
          </cell>
          <cell r="C87">
            <v>1988.2343633505504</v>
          </cell>
        </row>
        <row r="88">
          <cell r="B88">
            <v>2536.9110852234448</v>
          </cell>
          <cell r="C88">
            <v>1911.7638109139907</v>
          </cell>
        </row>
        <row r="89">
          <cell r="B89">
            <v>2333.958198405569</v>
          </cell>
          <cell r="C89">
            <v>1758.8227060408715</v>
          </cell>
        </row>
        <row r="90">
          <cell r="B90">
            <v>1928.0524247698181</v>
          </cell>
          <cell r="C90">
            <v>1452.940496294633</v>
          </cell>
        </row>
        <row r="91">
          <cell r="B91">
            <v>2333.958198405569</v>
          </cell>
          <cell r="C91">
            <v>1758.8227060408715</v>
          </cell>
          <cell r="D91">
            <v>5868.5064935064938</v>
          </cell>
          <cell r="E91">
            <v>4422.3896103896104</v>
          </cell>
        </row>
        <row r="92">
          <cell r="B92">
            <v>1691.2740568156298</v>
          </cell>
          <cell r="C92">
            <v>1274.5092072759937</v>
          </cell>
        </row>
        <row r="93">
          <cell r="B93">
            <v>1589.7976134066921</v>
          </cell>
          <cell r="C93">
            <v>1198.0386548394342</v>
          </cell>
        </row>
        <row r="94">
          <cell r="B94">
            <v>1657.4485756793172</v>
          </cell>
          <cell r="C94">
            <v>1249.0190231304739</v>
          </cell>
        </row>
        <row r="95">
          <cell r="B95">
            <v>1961.8779059061305</v>
          </cell>
          <cell r="C95">
            <v>1478.4306804401529</v>
          </cell>
        </row>
        <row r="96">
          <cell r="B96">
            <v>1454.4956888614417</v>
          </cell>
          <cell r="C96">
            <v>1096.0779182573547</v>
          </cell>
        </row>
        <row r="97">
          <cell r="B97">
            <v>1522.1466511340668</v>
          </cell>
          <cell r="C97">
            <v>1147.0582865483943</v>
          </cell>
        </row>
        <row r="98">
          <cell r="B98">
            <v>2198.6562738603188</v>
          </cell>
          <cell r="C98">
            <v>1656.8619694587919</v>
          </cell>
        </row>
        <row r="99">
          <cell r="B99">
            <v>1928.0524247698181</v>
          </cell>
          <cell r="C99">
            <v>1452.940496294633</v>
          </cell>
        </row>
        <row r="101">
          <cell r="B101">
            <v>3720.8029249943856</v>
          </cell>
          <cell r="C101">
            <v>2803.9202560071863</v>
          </cell>
          <cell r="D101">
            <v>7824.6753246753251</v>
          </cell>
          <cell r="E101">
            <v>5896.5194805194806</v>
          </cell>
        </row>
        <row r="102">
          <cell r="B102">
            <v>1183.8918397709408</v>
          </cell>
          <cell r="C102">
            <v>892.15644509319566</v>
          </cell>
        </row>
        <row r="103">
          <cell r="B103">
            <v>2503.0856040871322</v>
          </cell>
          <cell r="C103">
            <v>1886.2736267684709</v>
          </cell>
        </row>
        <row r="104">
          <cell r="B104">
            <v>2469.2601229508196</v>
          </cell>
          <cell r="C104">
            <v>1860.783442622951</v>
          </cell>
        </row>
        <row r="105">
          <cell r="B105">
            <v>2401.6091606781943</v>
          </cell>
          <cell r="C105">
            <v>1809.8030743319111</v>
          </cell>
        </row>
        <row r="106">
          <cell r="B106">
            <v>2333.958198405569</v>
          </cell>
          <cell r="C106">
            <v>1758.8227060408715</v>
          </cell>
        </row>
        <row r="107">
          <cell r="B107">
            <v>2570.7365663597575</v>
          </cell>
          <cell r="C107">
            <v>1937.2539950595105</v>
          </cell>
        </row>
        <row r="108">
          <cell r="B108">
            <v>2198.6562738603188</v>
          </cell>
          <cell r="C108">
            <v>1656.8619694587919</v>
          </cell>
        </row>
        <row r="109">
          <cell r="B109">
            <v>1386.8447265888165</v>
          </cell>
          <cell r="C109">
            <v>1045.097549966315</v>
          </cell>
        </row>
        <row r="110">
          <cell r="B110">
            <v>2401.6091606781943</v>
          </cell>
          <cell r="C110">
            <v>1809.8030743319111</v>
          </cell>
        </row>
        <row r="111">
          <cell r="B111">
            <v>2266.3072361329441</v>
          </cell>
          <cell r="C111">
            <v>1707.8423377498318</v>
          </cell>
        </row>
        <row r="112">
          <cell r="B112">
            <v>2367.7836795418816</v>
          </cell>
          <cell r="C112">
            <v>1784.3128901863913</v>
          </cell>
        </row>
        <row r="113">
          <cell r="B113">
            <v>1555.9721322703795</v>
          </cell>
          <cell r="C113">
            <v>1172.5484706939144</v>
          </cell>
        </row>
        <row r="114">
          <cell r="B114">
            <v>1758.9250190882551</v>
          </cell>
          <cell r="C114">
            <v>1325.4895755670336</v>
          </cell>
        </row>
        <row r="115">
          <cell r="B115">
            <v>2232.4817549966315</v>
          </cell>
          <cell r="C115">
            <v>1682.3521536043118</v>
          </cell>
        </row>
        <row r="116">
          <cell r="B116">
            <v>1725.0995379519425</v>
          </cell>
          <cell r="C116">
            <v>1299.9993914215138</v>
          </cell>
        </row>
        <row r="117">
          <cell r="B117">
            <v>1860.4014624971928</v>
          </cell>
          <cell r="C117">
            <v>1401.9601280035931</v>
          </cell>
        </row>
        <row r="118">
          <cell r="B118">
            <v>2367.7836795418816</v>
          </cell>
          <cell r="C118">
            <v>1784.3128901863913</v>
          </cell>
        </row>
        <row r="119">
          <cell r="B119">
            <v>2435.4346418145069</v>
          </cell>
          <cell r="C119">
            <v>1835.2932584774312</v>
          </cell>
        </row>
        <row r="120">
          <cell r="B120">
            <v>879.46250954412756</v>
          </cell>
          <cell r="C120">
            <v>662.74478778351681</v>
          </cell>
        </row>
        <row r="122">
          <cell r="B122">
            <v>2232.4817549966315</v>
          </cell>
          <cell r="C122">
            <v>1682.3521536043118</v>
          </cell>
          <cell r="D122">
            <v>5868.5064935064938</v>
          </cell>
          <cell r="E122">
            <v>4422.3896103896104</v>
          </cell>
        </row>
        <row r="123">
          <cell r="B123">
            <v>2131.0053115876935</v>
          </cell>
          <cell r="C123">
            <v>1605.8816011677523</v>
          </cell>
        </row>
        <row r="124">
          <cell r="B124">
            <v>2164.8307927240062</v>
          </cell>
          <cell r="C124">
            <v>1631.3717853132721</v>
          </cell>
        </row>
        <row r="125">
          <cell r="B125">
            <v>1826.5759813608802</v>
          </cell>
          <cell r="C125">
            <v>1376.4699438580733</v>
          </cell>
        </row>
        <row r="126">
          <cell r="B126">
            <v>2029.5288681787558</v>
          </cell>
          <cell r="C126">
            <v>1529.4110487311925</v>
          </cell>
        </row>
        <row r="127">
          <cell r="B127">
            <v>1623.6230945430048</v>
          </cell>
          <cell r="C127">
            <v>1223.5288389849541</v>
          </cell>
        </row>
        <row r="128">
          <cell r="B128">
            <v>2401.6091606781943</v>
          </cell>
          <cell r="C128">
            <v>1809.8030743319111</v>
          </cell>
        </row>
        <row r="129">
          <cell r="B129">
            <v>2333.958198405569</v>
          </cell>
          <cell r="C129">
            <v>1758.8227060408715</v>
          </cell>
        </row>
        <row r="130">
          <cell r="B130">
            <v>1995.7033870424432</v>
          </cell>
          <cell r="C130">
            <v>1503.9208645856727</v>
          </cell>
        </row>
        <row r="131">
          <cell r="B131">
            <v>2029.5288681787558</v>
          </cell>
          <cell r="C131">
            <v>1529.4110487311925</v>
          </cell>
        </row>
        <row r="132">
          <cell r="B132">
            <v>2198.6562738603188</v>
          </cell>
          <cell r="C132">
            <v>1656.8619694587919</v>
          </cell>
        </row>
        <row r="133">
          <cell r="B133">
            <v>2469.2601229508196</v>
          </cell>
          <cell r="C133">
            <v>1860.783442622951</v>
          </cell>
        </row>
        <row r="134">
          <cell r="B134">
            <v>2232.4817549966315</v>
          </cell>
          <cell r="C134">
            <v>1682.3521536043118</v>
          </cell>
        </row>
        <row r="135">
          <cell r="B135">
            <v>1725.0995379519425</v>
          </cell>
          <cell r="C135">
            <v>1299.9993914215138</v>
          </cell>
        </row>
        <row r="136">
          <cell r="B136">
            <v>1928.0524247698181</v>
          </cell>
          <cell r="C136">
            <v>1452.940496294633</v>
          </cell>
        </row>
        <row r="138">
          <cell r="B138">
            <v>2672.213009768695</v>
          </cell>
          <cell r="C138">
            <v>2013.7245474960703</v>
          </cell>
        </row>
        <row r="139">
          <cell r="B139">
            <v>1792.7505002245675</v>
          </cell>
          <cell r="C139">
            <v>1350.9797597125535</v>
          </cell>
        </row>
        <row r="140">
          <cell r="B140">
            <v>1691.2740568156298</v>
          </cell>
          <cell r="C140">
            <v>1274.5092072759937</v>
          </cell>
        </row>
        <row r="141">
          <cell r="B141">
            <v>2029.5288681787558</v>
          </cell>
          <cell r="C141">
            <v>1529.4110487311925</v>
          </cell>
        </row>
        <row r="142">
          <cell r="B142">
            <v>2063.3543493150682</v>
          </cell>
          <cell r="C142">
            <v>1554.9012328767124</v>
          </cell>
        </row>
        <row r="143">
          <cell r="B143">
            <v>2131.0053115876935</v>
          </cell>
          <cell r="C143">
            <v>1605.8816011677523</v>
          </cell>
        </row>
        <row r="144">
          <cell r="B144">
            <v>1961.8779059061305</v>
          </cell>
          <cell r="C144">
            <v>1478.4306804401529</v>
          </cell>
        </row>
        <row r="145">
          <cell r="B145">
            <v>2131.0053115876935</v>
          </cell>
          <cell r="C145">
            <v>1605.8816011677523</v>
          </cell>
        </row>
        <row r="146">
          <cell r="B146">
            <v>2029.5288681787558</v>
          </cell>
          <cell r="C146">
            <v>1529.4110487311925</v>
          </cell>
        </row>
        <row r="147">
          <cell r="B147">
            <v>2266.3072361329441</v>
          </cell>
          <cell r="C147">
            <v>1707.8423377498318</v>
          </cell>
        </row>
        <row r="148">
          <cell r="B148">
            <v>2503.0856040871322</v>
          </cell>
          <cell r="C148">
            <v>1886.2736267684709</v>
          </cell>
        </row>
        <row r="149">
          <cell r="B149">
            <v>2875.1658965865709</v>
          </cell>
          <cell r="C149">
            <v>2166.6656523691895</v>
          </cell>
        </row>
        <row r="150">
          <cell r="B150">
            <v>2503.0856040871322</v>
          </cell>
          <cell r="C150">
            <v>1886.2736267684709</v>
          </cell>
        </row>
        <row r="151">
          <cell r="B151">
            <v>2198.6562738603188</v>
          </cell>
          <cell r="C151">
            <v>1656.8619694587919</v>
          </cell>
        </row>
        <row r="152">
          <cell r="B152">
            <v>2367.7836795418816</v>
          </cell>
          <cell r="C152">
            <v>1784.3128901863913</v>
          </cell>
        </row>
        <row r="153">
          <cell r="B153">
            <v>2536.9110852234448</v>
          </cell>
          <cell r="C153">
            <v>1911.7638109139907</v>
          </cell>
        </row>
        <row r="154">
          <cell r="B154">
            <v>2198.6562738603188</v>
          </cell>
          <cell r="C154">
            <v>1656.8619694587919</v>
          </cell>
        </row>
        <row r="155">
          <cell r="B155">
            <v>2333.958198405569</v>
          </cell>
          <cell r="C155">
            <v>1758.8227060408715</v>
          </cell>
        </row>
        <row r="156">
          <cell r="B156">
            <v>4667.9163968111379</v>
          </cell>
          <cell r="C156">
            <v>3517.645412081743</v>
          </cell>
          <cell r="D156">
            <v>5868.5064935064938</v>
          </cell>
          <cell r="E156">
            <v>4422.3896103896104</v>
          </cell>
        </row>
        <row r="157">
          <cell r="B157">
            <v>1826.5759813608802</v>
          </cell>
          <cell r="C157">
            <v>1376.4699438580733</v>
          </cell>
        </row>
        <row r="158">
          <cell r="B158">
            <v>2333.958198405569</v>
          </cell>
          <cell r="C158">
            <v>1758.8227060408715</v>
          </cell>
        </row>
        <row r="159">
          <cell r="B159">
            <v>1792.7505002245675</v>
          </cell>
          <cell r="C159">
            <v>1350.9797597125535</v>
          </cell>
        </row>
        <row r="160">
          <cell r="B160">
            <v>1758.9250190882551</v>
          </cell>
          <cell r="C160">
            <v>1325.4895755670336</v>
          </cell>
        </row>
        <row r="161">
          <cell r="B161">
            <v>6934.2236329440821</v>
          </cell>
          <cell r="C161">
            <v>5225.4877498315745</v>
          </cell>
          <cell r="D161">
            <v>5868.5064935064938</v>
          </cell>
          <cell r="E161">
            <v>4422.3896103896104</v>
          </cell>
        </row>
        <row r="162">
          <cell r="B162">
            <v>8659.3231708960247</v>
          </cell>
          <cell r="C162">
            <v>6525.4871412530883</v>
          </cell>
          <cell r="D162">
            <v>5868.5064935064938</v>
          </cell>
          <cell r="E162">
            <v>4422.3896103896104</v>
          </cell>
        </row>
        <row r="164">
          <cell r="B164">
            <v>1657.4485756793172</v>
          </cell>
          <cell r="C164">
            <v>1249.0190231304739</v>
          </cell>
        </row>
        <row r="165">
          <cell r="B165">
            <v>2164.8307927240062</v>
          </cell>
          <cell r="C165">
            <v>1631.3717853132721</v>
          </cell>
        </row>
        <row r="166">
          <cell r="B166">
            <v>1420.6702077251291</v>
          </cell>
          <cell r="C166">
            <v>1070.5877341118348</v>
          </cell>
        </row>
        <row r="167">
          <cell r="B167">
            <v>1894.2269436335055</v>
          </cell>
          <cell r="C167">
            <v>1427.450312149113</v>
          </cell>
        </row>
        <row r="168">
          <cell r="B168">
            <v>1792.7505002245675</v>
          </cell>
          <cell r="C168">
            <v>1350.9797597125535</v>
          </cell>
        </row>
        <row r="169">
          <cell r="B169">
            <v>1454.4956888614417</v>
          </cell>
          <cell r="C169">
            <v>1096.0779182573547</v>
          </cell>
        </row>
        <row r="170">
          <cell r="B170">
            <v>2198.6562738603188</v>
          </cell>
          <cell r="C170">
            <v>1656.8619694587919</v>
          </cell>
        </row>
        <row r="171">
          <cell r="B171">
            <v>2232.4817549966315</v>
          </cell>
          <cell r="C171">
            <v>1682.3521536043118</v>
          </cell>
        </row>
        <row r="172">
          <cell r="B172">
            <v>2063.3543493150682</v>
          </cell>
          <cell r="C172">
            <v>1554.9012328767124</v>
          </cell>
        </row>
        <row r="173">
          <cell r="B173">
            <v>2164.8307927240062</v>
          </cell>
          <cell r="C173">
            <v>1631.3717853132721</v>
          </cell>
        </row>
        <row r="174">
          <cell r="B174">
            <v>2097.1798304513809</v>
          </cell>
          <cell r="C174">
            <v>1580.3914170222324</v>
          </cell>
        </row>
        <row r="175">
          <cell r="B175">
            <v>2063.3543493150682</v>
          </cell>
          <cell r="C175">
            <v>1554.9012328767124</v>
          </cell>
        </row>
        <row r="176">
          <cell r="B176">
            <v>2097.1798304513809</v>
          </cell>
          <cell r="C176">
            <v>1580.3914170222324</v>
          </cell>
        </row>
        <row r="177">
          <cell r="B177">
            <v>1928.0524247698181</v>
          </cell>
          <cell r="C177">
            <v>1452.940496294633</v>
          </cell>
        </row>
        <row r="178">
          <cell r="B178">
            <v>1961.8779059061305</v>
          </cell>
          <cell r="C178">
            <v>1478.4306804401529</v>
          </cell>
        </row>
        <row r="179">
          <cell r="B179">
            <v>4059.0577363575117</v>
          </cell>
          <cell r="C179">
            <v>3058.822097462385</v>
          </cell>
          <cell r="D179">
            <v>5868.5064935064938</v>
          </cell>
          <cell r="E179">
            <v>4422.3896103896104</v>
          </cell>
        </row>
        <row r="180">
          <cell r="B180">
            <v>1860.4014624971928</v>
          </cell>
          <cell r="C180">
            <v>1401.9601280035931</v>
          </cell>
        </row>
        <row r="182">
          <cell r="B182">
            <v>3991.4067740848864</v>
          </cell>
          <cell r="C182">
            <v>3007.8417291713454</v>
          </cell>
          <cell r="D182">
            <v>5868.5064935064938</v>
          </cell>
          <cell r="E182">
            <v>4422.3896103896104</v>
          </cell>
        </row>
        <row r="183">
          <cell r="B183">
            <v>2672.213009768695</v>
          </cell>
          <cell r="C183">
            <v>2013.7245474960703</v>
          </cell>
        </row>
        <row r="184">
          <cell r="B184">
            <v>2570.7365663597575</v>
          </cell>
          <cell r="C184">
            <v>1937.2539950595105</v>
          </cell>
        </row>
        <row r="185">
          <cell r="B185">
            <v>2029.5288681787558</v>
          </cell>
          <cell r="C185">
            <v>1529.4110487311925</v>
          </cell>
        </row>
        <row r="186">
          <cell r="B186">
            <v>2570.7365663597575</v>
          </cell>
          <cell r="C186">
            <v>1937.2539950595105</v>
          </cell>
        </row>
        <row r="187">
          <cell r="B187">
            <v>2266.3072361329441</v>
          </cell>
          <cell r="C187">
            <v>1707.8423377498318</v>
          </cell>
        </row>
        <row r="188">
          <cell r="B188">
            <v>2807.5149343139456</v>
          </cell>
          <cell r="C188">
            <v>2115.6852840781498</v>
          </cell>
        </row>
        <row r="189">
          <cell r="B189">
            <v>1961.8779059061305</v>
          </cell>
          <cell r="C189">
            <v>1478.4306804401529</v>
          </cell>
        </row>
        <row r="190">
          <cell r="B190">
            <v>2841.3404154502582</v>
          </cell>
          <cell r="C190">
            <v>2141.1754682236697</v>
          </cell>
        </row>
        <row r="191">
          <cell r="B191">
            <v>2401.6091606781943</v>
          </cell>
          <cell r="C191">
            <v>1809.8030743319111</v>
          </cell>
        </row>
        <row r="192">
          <cell r="B192">
            <v>2536.9110852234448</v>
          </cell>
          <cell r="C192">
            <v>1911.7638109139907</v>
          </cell>
        </row>
        <row r="193">
          <cell r="B193">
            <v>2266.3072361329441</v>
          </cell>
          <cell r="C193">
            <v>1707.8423377498318</v>
          </cell>
        </row>
        <row r="194">
          <cell r="B194">
            <v>1488.3211699977542</v>
          </cell>
          <cell r="C194">
            <v>1121.5681024028745</v>
          </cell>
        </row>
        <row r="195">
          <cell r="B195">
            <v>5547.3789063552658</v>
          </cell>
          <cell r="C195">
            <v>4180.39019986526</v>
          </cell>
          <cell r="D195">
            <v>11737.012987012988</v>
          </cell>
          <cell r="E195">
            <v>8844.7792207792209</v>
          </cell>
        </row>
        <row r="196">
          <cell r="B196">
            <v>2164.8307927240062</v>
          </cell>
          <cell r="C196">
            <v>1631.3717853132721</v>
          </cell>
        </row>
        <row r="197">
          <cell r="B197">
            <v>2570.7365663597575</v>
          </cell>
          <cell r="C197">
            <v>1937.2539950595105</v>
          </cell>
        </row>
        <row r="198">
          <cell r="B198">
            <v>2435.4346418145069</v>
          </cell>
          <cell r="C198">
            <v>1835.2932584774312</v>
          </cell>
        </row>
        <row r="199">
          <cell r="B199">
            <v>2232.4817549966315</v>
          </cell>
          <cell r="C199">
            <v>1682.3521536043118</v>
          </cell>
        </row>
        <row r="200">
          <cell r="B200">
            <v>3754.6284061306983</v>
          </cell>
          <cell r="C200">
            <v>2829.4104401527061</v>
          </cell>
          <cell r="D200">
            <v>5868.5064935064938</v>
          </cell>
          <cell r="E200">
            <v>4422.3896103896104</v>
          </cell>
        </row>
        <row r="201">
          <cell r="B201">
            <v>2638.3875286323823</v>
          </cell>
          <cell r="C201">
            <v>1988.2343633505504</v>
          </cell>
        </row>
        <row r="202">
          <cell r="B202">
            <v>2401.6091606781943</v>
          </cell>
          <cell r="C202">
            <v>1809.8030743319111</v>
          </cell>
        </row>
        <row r="204">
          <cell r="B204">
            <v>1894.2269436335055</v>
          </cell>
          <cell r="C204">
            <v>1427.450312149113</v>
          </cell>
        </row>
        <row r="205">
          <cell r="B205">
            <v>1522.1466511340668</v>
          </cell>
          <cell r="C205">
            <v>1147.0582865483943</v>
          </cell>
        </row>
        <row r="206">
          <cell r="B206">
            <v>3213.4207079496969</v>
          </cell>
          <cell r="C206">
            <v>2421.5674938243883</v>
          </cell>
          <cell r="D206">
            <v>5868.5064935064938</v>
          </cell>
          <cell r="E206">
            <v>4422.3896103896104</v>
          </cell>
        </row>
        <row r="207">
          <cell r="B207">
            <v>2164.8307927240062</v>
          </cell>
          <cell r="C207">
            <v>1631.3717853132721</v>
          </cell>
        </row>
        <row r="208">
          <cell r="B208">
            <v>1758.9250190882551</v>
          </cell>
          <cell r="C208">
            <v>1325.4895755670336</v>
          </cell>
        </row>
        <row r="209">
          <cell r="B209">
            <v>2570.7365663597575</v>
          </cell>
          <cell r="C209">
            <v>1937.2539950595105</v>
          </cell>
        </row>
        <row r="210">
          <cell r="B210">
            <v>1995.7033870424432</v>
          </cell>
          <cell r="C210">
            <v>1503.9208645856727</v>
          </cell>
        </row>
        <row r="211">
          <cell r="B211">
            <v>1860.4014624971928</v>
          </cell>
          <cell r="C211">
            <v>1401.9601280035931</v>
          </cell>
        </row>
        <row r="212">
          <cell r="B212">
            <v>2604.5620474960701</v>
          </cell>
          <cell r="C212">
            <v>1962.7441792050304</v>
          </cell>
          <cell r="D212">
            <v>5868.5064935064938</v>
          </cell>
          <cell r="E212">
            <v>4422.3896103896104</v>
          </cell>
        </row>
        <row r="213">
          <cell r="B213">
            <v>3348.722632494947</v>
          </cell>
          <cell r="C213">
            <v>2523.5282304064676</v>
          </cell>
          <cell r="D213">
            <v>5868.5064935064938</v>
          </cell>
          <cell r="E213">
            <v>4422.3896103896104</v>
          </cell>
        </row>
        <row r="214">
          <cell r="B214">
            <v>2706.0384909050076</v>
          </cell>
          <cell r="C214">
            <v>2039.2147316415901</v>
          </cell>
          <cell r="D214">
            <v>7824.6753246753251</v>
          </cell>
          <cell r="E214">
            <v>5896.5194805194806</v>
          </cell>
        </row>
        <row r="215">
          <cell r="B215">
            <v>2131.0053115876935</v>
          </cell>
          <cell r="C215">
            <v>1605.8816011677523</v>
          </cell>
        </row>
        <row r="216">
          <cell r="B216">
            <v>2503.0856040871322</v>
          </cell>
          <cell r="C216">
            <v>1886.2736267684709</v>
          </cell>
        </row>
        <row r="217">
          <cell r="B217">
            <v>1894.2269436335055</v>
          </cell>
          <cell r="C217">
            <v>1427.450312149113</v>
          </cell>
        </row>
        <row r="218">
          <cell r="B218">
            <v>1251.5428020435661</v>
          </cell>
          <cell r="C218">
            <v>943.13681338423544</v>
          </cell>
        </row>
        <row r="219">
          <cell r="B219">
            <v>1657.4485756793172</v>
          </cell>
          <cell r="C219">
            <v>1249.0190231304739</v>
          </cell>
        </row>
        <row r="220">
          <cell r="B220">
            <v>2300.1327172692568</v>
          </cell>
          <cell r="C220">
            <v>1733.3325218953516</v>
          </cell>
        </row>
        <row r="221">
          <cell r="B221">
            <v>2401.6091606781943</v>
          </cell>
          <cell r="C221">
            <v>1809.8030743319111</v>
          </cell>
        </row>
        <row r="222">
          <cell r="B222">
            <v>2063.3543493150682</v>
          </cell>
          <cell r="C222">
            <v>1554.9012328767124</v>
          </cell>
        </row>
        <row r="223">
          <cell r="B223">
            <v>2435.4346418145069</v>
          </cell>
          <cell r="C223">
            <v>1835.2932584774312</v>
          </cell>
        </row>
        <row r="224">
          <cell r="B224">
            <v>2232.4817549966315</v>
          </cell>
          <cell r="C224">
            <v>1682.3521536043118</v>
          </cell>
        </row>
        <row r="226">
          <cell r="B226">
            <v>2333.958198405569</v>
          </cell>
          <cell r="C226">
            <v>1758.8227060408715</v>
          </cell>
        </row>
        <row r="227">
          <cell r="B227">
            <v>2097.1798304513809</v>
          </cell>
          <cell r="C227">
            <v>1580.3914170222324</v>
          </cell>
        </row>
        <row r="228">
          <cell r="B228">
            <v>2942.8168588591957</v>
          </cell>
          <cell r="C228">
            <v>2217.6460206602292</v>
          </cell>
        </row>
        <row r="229">
          <cell r="B229">
            <v>4870.8692836290138</v>
          </cell>
          <cell r="C229">
            <v>3670.5865169548624</v>
          </cell>
          <cell r="D229">
            <v>9780.8441558441555</v>
          </cell>
          <cell r="E229">
            <v>7370.6493506493507</v>
          </cell>
        </row>
        <row r="230">
          <cell r="B230">
            <v>2198.6562738603188</v>
          </cell>
          <cell r="C230">
            <v>1656.8619694587919</v>
          </cell>
        </row>
        <row r="231">
          <cell r="B231">
            <v>4025.232255221199</v>
          </cell>
          <cell r="C231">
            <v>3033.3319133168652</v>
          </cell>
          <cell r="D231">
            <v>7824.6753246753251</v>
          </cell>
          <cell r="E231">
            <v>5896.5194805194806</v>
          </cell>
        </row>
        <row r="232">
          <cell r="B232">
            <v>2604.5620474960701</v>
          </cell>
          <cell r="C232">
            <v>1962.7441792050304</v>
          </cell>
        </row>
        <row r="233">
          <cell r="B233">
            <v>2638.3875286323823</v>
          </cell>
          <cell r="C233">
            <v>1988.2343633505504</v>
          </cell>
        </row>
        <row r="234">
          <cell r="B234">
            <v>2435.4346418145069</v>
          </cell>
          <cell r="C234">
            <v>1835.2932584774312</v>
          </cell>
        </row>
        <row r="235">
          <cell r="B235">
            <v>2604.5620474960701</v>
          </cell>
          <cell r="C235">
            <v>1962.7441792050304</v>
          </cell>
        </row>
        <row r="236">
          <cell r="B236">
            <v>2333.958198405569</v>
          </cell>
          <cell r="C236">
            <v>1758.8227060408715</v>
          </cell>
        </row>
        <row r="237">
          <cell r="B237">
            <v>2908.9913777228835</v>
          </cell>
          <cell r="C237">
            <v>2192.1558365147093</v>
          </cell>
        </row>
        <row r="238">
          <cell r="B238">
            <v>2570.7365663597575</v>
          </cell>
          <cell r="C238">
            <v>1937.2539950595105</v>
          </cell>
        </row>
        <row r="239">
          <cell r="B239">
            <v>2604.5620474960701</v>
          </cell>
          <cell r="C239">
            <v>1962.7441792050304</v>
          </cell>
        </row>
        <row r="240">
          <cell r="B240">
            <v>2503.0856040871322</v>
          </cell>
          <cell r="C240">
            <v>1886.2736267684709</v>
          </cell>
        </row>
        <row r="241">
          <cell r="B241">
            <v>2706.0384909050076</v>
          </cell>
          <cell r="C241">
            <v>2039.2147316415901</v>
          </cell>
        </row>
        <row r="242">
          <cell r="B242">
            <v>2469.2601229508196</v>
          </cell>
          <cell r="C242">
            <v>1860.783442622951</v>
          </cell>
        </row>
        <row r="243">
          <cell r="B243">
            <v>2739.8639720413203</v>
          </cell>
          <cell r="C243">
            <v>2064.7049157871102</v>
          </cell>
        </row>
        <row r="244">
          <cell r="B244">
            <v>2706.0384909050076</v>
          </cell>
          <cell r="C244">
            <v>2039.2147316415901</v>
          </cell>
        </row>
        <row r="245">
          <cell r="B245">
            <v>2435.4346418145069</v>
          </cell>
          <cell r="C245">
            <v>1835.2932584774312</v>
          </cell>
        </row>
        <row r="246">
          <cell r="B246">
            <v>2435.4346418145069</v>
          </cell>
          <cell r="C246">
            <v>1835.2932584774312</v>
          </cell>
        </row>
        <row r="248">
          <cell r="B248">
            <v>2875.1658965865709</v>
          </cell>
          <cell r="C248">
            <v>2166.6656523691895</v>
          </cell>
        </row>
        <row r="249">
          <cell r="B249">
            <v>2503.0856040871322</v>
          </cell>
          <cell r="C249">
            <v>1886.2736267684709</v>
          </cell>
        </row>
        <row r="250">
          <cell r="B250">
            <v>2469.2601229508196</v>
          </cell>
          <cell r="C250">
            <v>1860.783442622951</v>
          </cell>
        </row>
        <row r="251">
          <cell r="B251">
            <v>2435.4346418145069</v>
          </cell>
          <cell r="C251">
            <v>1835.2932584774312</v>
          </cell>
        </row>
        <row r="252">
          <cell r="B252">
            <v>2367.7836795418816</v>
          </cell>
          <cell r="C252">
            <v>1784.3128901863913</v>
          </cell>
        </row>
        <row r="253">
          <cell r="B253">
            <v>2266.3072361329441</v>
          </cell>
          <cell r="C253">
            <v>1707.8423377498318</v>
          </cell>
        </row>
        <row r="254">
          <cell r="B254">
            <v>2232.4817549966315</v>
          </cell>
          <cell r="C254">
            <v>1682.3521536043118</v>
          </cell>
        </row>
        <row r="255">
          <cell r="B255">
            <v>2198.6562738603188</v>
          </cell>
          <cell r="C255">
            <v>1656.8619694587919</v>
          </cell>
        </row>
        <row r="256">
          <cell r="B256">
            <v>2198.6562738603188</v>
          </cell>
          <cell r="C256">
            <v>1656.8619694587919</v>
          </cell>
        </row>
        <row r="257">
          <cell r="B257">
            <v>2198.6562738603188</v>
          </cell>
          <cell r="C257">
            <v>1656.8619694587919</v>
          </cell>
        </row>
        <row r="258">
          <cell r="B258">
            <v>2164.8307927240062</v>
          </cell>
          <cell r="C258">
            <v>1631.3717853132721</v>
          </cell>
        </row>
        <row r="259">
          <cell r="B259">
            <v>2097.1798304513809</v>
          </cell>
          <cell r="C259">
            <v>1580.3914170222324</v>
          </cell>
        </row>
        <row r="260">
          <cell r="B260">
            <v>2097.1798304513809</v>
          </cell>
          <cell r="C260">
            <v>1580.3914170222324</v>
          </cell>
        </row>
        <row r="261">
          <cell r="B261">
            <v>2097.1798304513809</v>
          </cell>
          <cell r="C261">
            <v>1580.3914170222324</v>
          </cell>
        </row>
        <row r="262">
          <cell r="B262">
            <v>2097.1798304513809</v>
          </cell>
          <cell r="C262">
            <v>1580.3914170222324</v>
          </cell>
        </row>
        <row r="263">
          <cell r="B263">
            <v>2063.3543493150682</v>
          </cell>
          <cell r="C263">
            <v>1554.9012328767124</v>
          </cell>
        </row>
        <row r="264">
          <cell r="B264">
            <v>1995.7033870424432</v>
          </cell>
          <cell r="C264">
            <v>1503.9208645856727</v>
          </cell>
        </row>
        <row r="265">
          <cell r="B265">
            <v>1928.0524247698181</v>
          </cell>
          <cell r="C265">
            <v>1452.940496294633</v>
          </cell>
        </row>
        <row r="266">
          <cell r="B266">
            <v>1894.2269436335055</v>
          </cell>
          <cell r="C266">
            <v>1427.450312149113</v>
          </cell>
        </row>
        <row r="267">
          <cell r="B267">
            <v>1894.2269436335055</v>
          </cell>
          <cell r="C267">
            <v>1427.450312149113</v>
          </cell>
        </row>
        <row r="268">
          <cell r="B268">
            <v>1860.4014624971928</v>
          </cell>
          <cell r="C268">
            <v>1401.9601280035931</v>
          </cell>
        </row>
        <row r="269">
          <cell r="B269">
            <v>1826.5759813608802</v>
          </cell>
          <cell r="C269">
            <v>1376.4699438580733</v>
          </cell>
        </row>
        <row r="270">
          <cell r="B270">
            <v>1792.7505002245675</v>
          </cell>
          <cell r="C270">
            <v>1350.9797597125535</v>
          </cell>
        </row>
        <row r="271">
          <cell r="B271">
            <v>1691.2740568156298</v>
          </cell>
          <cell r="C271">
            <v>1274.5092072759937</v>
          </cell>
        </row>
      </sheetData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07"/>
  <sheetViews>
    <sheetView workbookViewId="0">
      <selection activeCell="D296" sqref="D296"/>
    </sheetView>
  </sheetViews>
  <sheetFormatPr defaultRowHeight="15" x14ac:dyDescent="0.25"/>
  <cols>
    <col min="1" max="1" width="5.85546875" customWidth="1"/>
    <col min="2" max="2" width="7.28515625" customWidth="1"/>
    <col min="3" max="3" width="17.85546875" customWidth="1"/>
    <col min="4" max="4" width="21" customWidth="1"/>
    <col min="5" max="5" width="15" customWidth="1"/>
    <col min="6" max="6" width="19.140625" customWidth="1"/>
    <col min="7" max="7" width="30.7109375" customWidth="1"/>
    <col min="8" max="8" width="12.42578125" style="19" customWidth="1"/>
    <col min="9" max="9" width="14.85546875" customWidth="1"/>
    <col min="10" max="10" width="11.7109375" customWidth="1"/>
    <col min="11" max="11" width="11.42578125" customWidth="1"/>
    <col min="12" max="12" width="11.7109375" customWidth="1"/>
    <col min="13" max="13" width="11.28515625" customWidth="1"/>
    <col min="14" max="14" width="11.42578125" customWidth="1"/>
    <col min="15" max="15" width="11.85546875" customWidth="1"/>
    <col min="16" max="16" width="11.7109375" customWidth="1"/>
  </cols>
  <sheetData>
    <row r="1" spans="1:18" s="1" customFormat="1" ht="24" customHeight="1" thickBot="1" x14ac:dyDescent="0.3">
      <c r="A1" s="215" t="s">
        <v>0</v>
      </c>
      <c r="B1" s="216"/>
      <c r="C1" s="216"/>
      <c r="D1" s="217" t="s">
        <v>1</v>
      </c>
      <c r="E1" s="218"/>
      <c r="F1" s="218"/>
      <c r="G1" s="218"/>
      <c r="H1" s="218"/>
      <c r="I1" s="218"/>
      <c r="J1" s="53"/>
      <c r="K1" s="48"/>
      <c r="L1" s="48"/>
    </row>
    <row r="2" spans="1:18" s="1" customFormat="1" ht="16.5" customHeight="1" thickBot="1" x14ac:dyDescent="0.3">
      <c r="A2" s="219" t="s">
        <v>2</v>
      </c>
      <c r="B2" s="219"/>
      <c r="C2" s="219"/>
      <c r="D2" s="219"/>
      <c r="E2" s="219"/>
      <c r="F2" s="219"/>
      <c r="G2" s="219"/>
      <c r="H2" s="219"/>
      <c r="I2" s="219"/>
      <c r="K2" s="46"/>
      <c r="L2" s="46"/>
      <c r="M2" s="52"/>
    </row>
    <row r="3" spans="1:18" s="1" customFormat="1" ht="23.25" customHeight="1" thickBot="1" x14ac:dyDescent="0.3">
      <c r="A3" s="220" t="s">
        <v>3</v>
      </c>
      <c r="B3" s="221"/>
      <c r="C3" s="221"/>
      <c r="D3" s="221"/>
      <c r="E3" s="221"/>
      <c r="F3" s="221"/>
      <c r="G3" s="221"/>
      <c r="H3" s="221"/>
      <c r="I3" s="221"/>
      <c r="J3" s="54"/>
      <c r="K3" s="47"/>
      <c r="L3" s="47"/>
    </row>
    <row r="4" spans="1:18" s="1" customFormat="1" ht="10.5" customHeight="1" thickBot="1" x14ac:dyDescent="0.3">
      <c r="A4" s="2"/>
      <c r="B4" s="3"/>
      <c r="C4" s="3"/>
      <c r="D4" s="3"/>
      <c r="E4" s="3"/>
      <c r="F4" s="3"/>
      <c r="G4" s="3"/>
      <c r="H4" s="3"/>
      <c r="I4" s="4"/>
      <c r="K4" s="48"/>
      <c r="L4" s="48"/>
    </row>
    <row r="5" spans="1:18" s="1" customFormat="1" ht="30" customHeight="1" thickTop="1" thickBot="1" x14ac:dyDescent="0.3">
      <c r="A5" s="186"/>
      <c r="B5" s="190"/>
      <c r="C5" s="222" t="s">
        <v>1039</v>
      </c>
      <c r="D5" s="223"/>
      <c r="E5" s="224" t="s">
        <v>4</v>
      </c>
      <c r="F5" s="225"/>
      <c r="G5" s="226">
        <v>753124.47</v>
      </c>
      <c r="H5" s="227"/>
      <c r="I5" s="227"/>
      <c r="J5" s="50"/>
      <c r="K5" s="47"/>
      <c r="L5" s="47"/>
    </row>
    <row r="6" spans="1:18" s="1" customFormat="1" ht="16.5" thickTop="1" thickBot="1" x14ac:dyDescent="0.3">
      <c r="A6" s="187"/>
      <c r="B6" s="188"/>
      <c r="C6" s="189"/>
      <c r="D6" s="183"/>
      <c r="E6" s="189"/>
      <c r="F6" s="182"/>
      <c r="G6" s="8"/>
      <c r="H6" s="9"/>
      <c r="I6" s="10"/>
    </row>
    <row r="7" spans="1:18" s="1" customFormat="1" ht="27" customHeight="1" thickTop="1" thickBot="1" x14ac:dyDescent="0.3">
      <c r="A7" s="195" t="s">
        <v>5</v>
      </c>
      <c r="B7" s="196"/>
      <c r="C7" s="197"/>
      <c r="D7" s="184">
        <v>260</v>
      </c>
      <c r="E7" s="185"/>
      <c r="F7" s="191" t="s">
        <v>6</v>
      </c>
      <c r="G7" s="198">
        <v>753124.47</v>
      </c>
      <c r="H7" s="199"/>
      <c r="I7" s="199"/>
      <c r="J7" s="51"/>
      <c r="K7" s="11"/>
      <c r="N7" s="11"/>
      <c r="O7" s="11"/>
      <c r="P7" s="11"/>
      <c r="Q7" s="11"/>
      <c r="R7" s="11"/>
    </row>
    <row r="8" spans="1:18" s="1" customFormat="1" ht="16.5" customHeight="1" thickTop="1" thickBot="1" x14ac:dyDescent="0.3">
      <c r="A8" s="12"/>
      <c r="H8" s="13"/>
      <c r="I8" s="10"/>
    </row>
    <row r="9" spans="1:18" s="1" customFormat="1" ht="36.75" customHeight="1" thickTop="1" thickBot="1" x14ac:dyDescent="0.3">
      <c r="A9" s="200" t="s">
        <v>7</v>
      </c>
      <c r="B9" s="200"/>
      <c r="C9" s="200"/>
      <c r="D9" s="201"/>
      <c r="E9" s="49">
        <v>316</v>
      </c>
      <c r="F9" s="202"/>
      <c r="G9" s="202"/>
      <c r="H9" s="202"/>
      <c r="I9" s="202"/>
    </row>
    <row r="10" spans="1:18" s="1" customFormat="1" ht="16.5" customHeight="1" thickTop="1" x14ac:dyDescent="0.25">
      <c r="A10" s="12"/>
      <c r="D10" s="14"/>
      <c r="E10" s="6"/>
      <c r="F10" s="7"/>
      <c r="G10" s="8"/>
      <c r="H10" s="9"/>
      <c r="I10" s="10"/>
    </row>
    <row r="11" spans="1:18" s="1" customFormat="1" ht="17.25" customHeight="1" thickBot="1" x14ac:dyDescent="0.3">
      <c r="A11" s="203" t="s">
        <v>8</v>
      </c>
      <c r="B11" s="204"/>
      <c r="C11" s="204"/>
      <c r="D11" s="204"/>
      <c r="E11" s="204"/>
      <c r="F11" s="204"/>
      <c r="G11" s="204"/>
      <c r="H11" s="204"/>
      <c r="I11" s="205"/>
    </row>
    <row r="12" spans="1:18" s="1" customFormat="1" ht="13.5" customHeight="1" thickBot="1" x14ac:dyDescent="0.3">
      <c r="A12" s="5"/>
      <c r="B12" s="15"/>
      <c r="C12" s="7"/>
      <c r="D12" s="7"/>
      <c r="E12" s="7"/>
      <c r="F12" s="7"/>
      <c r="G12" s="7"/>
      <c r="H12" s="16"/>
      <c r="I12" s="17"/>
      <c r="J12" s="18"/>
    </row>
    <row r="13" spans="1:18" s="1" customFormat="1" ht="27" customHeight="1" thickTop="1" x14ac:dyDescent="0.25">
      <c r="A13" s="206" t="s">
        <v>9</v>
      </c>
      <c r="B13" s="208" t="s">
        <v>10</v>
      </c>
      <c r="C13" s="210" t="s">
        <v>11</v>
      </c>
      <c r="D13" s="212" t="s">
        <v>12</v>
      </c>
      <c r="E13" s="213"/>
      <c r="F13" s="214" t="s">
        <v>13</v>
      </c>
      <c r="G13" s="213"/>
      <c r="H13" s="82"/>
      <c r="I13" s="193" t="s">
        <v>993</v>
      </c>
      <c r="J13" s="194"/>
      <c r="K13" s="63"/>
    </row>
    <row r="14" spans="1:18" s="1" customFormat="1" ht="46.5" customHeight="1" x14ac:dyDescent="0.25">
      <c r="A14" s="207"/>
      <c r="B14" s="209"/>
      <c r="C14" s="211"/>
      <c r="D14" s="83" t="s">
        <v>14</v>
      </c>
      <c r="E14" s="84" t="s">
        <v>15</v>
      </c>
      <c r="F14" s="85" t="s">
        <v>16</v>
      </c>
      <c r="G14" s="85" t="s">
        <v>17</v>
      </c>
      <c r="H14" s="85" t="s">
        <v>18</v>
      </c>
      <c r="I14" s="86" t="s">
        <v>19</v>
      </c>
      <c r="J14" s="86" t="s">
        <v>20</v>
      </c>
      <c r="K14" s="63"/>
    </row>
    <row r="15" spans="1:18" ht="30" x14ac:dyDescent="0.25">
      <c r="A15" s="64">
        <v>1</v>
      </c>
      <c r="B15" s="64" t="s">
        <v>21</v>
      </c>
      <c r="C15" s="64" t="s">
        <v>22</v>
      </c>
      <c r="D15" s="64" t="s">
        <v>23</v>
      </c>
      <c r="E15" s="65" t="s">
        <v>24</v>
      </c>
      <c r="F15" s="66"/>
      <c r="G15" s="66" t="s">
        <v>25</v>
      </c>
      <c r="H15" s="65">
        <v>81</v>
      </c>
      <c r="I15" s="67">
        <f>[1]Foglio1!B3+[1]Foglio1!D3</f>
        <v>2739.8639720413203</v>
      </c>
      <c r="J15" s="67">
        <f>[1]Foglio1!C3+[1]Foglio1!E3</f>
        <v>2064.7049157871102</v>
      </c>
      <c r="K15" s="64"/>
      <c r="P15" s="20"/>
    </row>
    <row r="16" spans="1:18" x14ac:dyDescent="0.25">
      <c r="A16" s="64">
        <f>A15+1</f>
        <v>2</v>
      </c>
      <c r="B16" s="64" t="s">
        <v>21</v>
      </c>
      <c r="C16" s="64" t="s">
        <v>22</v>
      </c>
      <c r="D16" s="64" t="s">
        <v>26</v>
      </c>
      <c r="E16" s="65" t="s">
        <v>27</v>
      </c>
      <c r="F16" s="66"/>
      <c r="G16" s="66" t="s">
        <v>28</v>
      </c>
      <c r="H16" s="65">
        <v>62</v>
      </c>
      <c r="I16" s="67">
        <f>[1]Foglio1!B4+[1]Foglio1!D4</f>
        <v>2097.1798304513809</v>
      </c>
      <c r="J16" s="67">
        <f>[1]Foglio1!C4+[1]Foglio1!E4</f>
        <v>1580.3914170222324</v>
      </c>
      <c r="K16" s="64"/>
      <c r="P16" s="20"/>
    </row>
    <row r="17" spans="1:16" x14ac:dyDescent="0.25">
      <c r="A17" s="64">
        <f t="shared" ref="A17:A80" si="0">A16+1</f>
        <v>3</v>
      </c>
      <c r="B17" s="64" t="s">
        <v>21</v>
      </c>
      <c r="C17" s="64" t="s">
        <v>22</v>
      </c>
      <c r="D17" s="64" t="s">
        <v>29</v>
      </c>
      <c r="E17" s="65" t="s">
        <v>30</v>
      </c>
      <c r="F17" s="66"/>
      <c r="G17" s="66" t="s">
        <v>31</v>
      </c>
      <c r="H17" s="65">
        <v>72</v>
      </c>
      <c r="I17" s="67">
        <f>[1]Foglio1!B5+[1]Foglio1!D5</f>
        <v>2435.4346418145069</v>
      </c>
      <c r="J17" s="67">
        <f>[1]Foglio1!C5+[1]Foglio1!E5</f>
        <v>1835.2932584774312</v>
      </c>
      <c r="K17" s="64"/>
      <c r="P17" s="20"/>
    </row>
    <row r="18" spans="1:16" x14ac:dyDescent="0.25">
      <c r="A18" s="64">
        <f t="shared" si="0"/>
        <v>4</v>
      </c>
      <c r="B18" s="64" t="s">
        <v>21</v>
      </c>
      <c r="C18" s="64" t="s">
        <v>22</v>
      </c>
      <c r="D18" s="64" t="s">
        <v>32</v>
      </c>
      <c r="E18" s="65" t="s">
        <v>33</v>
      </c>
      <c r="F18" s="66"/>
      <c r="G18" s="66" t="s">
        <v>34</v>
      </c>
      <c r="H18" s="65">
        <v>67</v>
      </c>
      <c r="I18" s="67">
        <f>[1]Foglio1!B6+[1]Foglio1!D6</f>
        <v>2266.3072361329441</v>
      </c>
      <c r="J18" s="67">
        <f>[1]Foglio1!C6+[1]Foglio1!E6</f>
        <v>1707.8423377498318</v>
      </c>
      <c r="K18" s="64"/>
      <c r="P18" s="20"/>
    </row>
    <row r="19" spans="1:16" ht="30" x14ac:dyDescent="0.25">
      <c r="A19" s="64">
        <f t="shared" si="0"/>
        <v>5</v>
      </c>
      <c r="B19" s="64" t="s">
        <v>21</v>
      </c>
      <c r="C19" s="64" t="s">
        <v>22</v>
      </c>
      <c r="D19" s="64" t="s">
        <v>35</v>
      </c>
      <c r="E19" s="65" t="s">
        <v>36</v>
      </c>
      <c r="F19" s="66"/>
      <c r="G19" s="66" t="s">
        <v>37</v>
      </c>
      <c r="H19" s="65">
        <v>74</v>
      </c>
      <c r="I19" s="67">
        <f>[1]Foglio1!B7+[1]Foglio1!D7</f>
        <v>2503.0856040871322</v>
      </c>
      <c r="J19" s="67">
        <f>[1]Foglio1!C7+[1]Foglio1!E7</f>
        <v>1886.2736267684709</v>
      </c>
      <c r="K19" s="64"/>
      <c r="P19" s="20"/>
    </row>
    <row r="20" spans="1:16" x14ac:dyDescent="0.25">
      <c r="A20" s="64">
        <f t="shared" si="0"/>
        <v>6</v>
      </c>
      <c r="B20" s="64" t="s">
        <v>21</v>
      </c>
      <c r="C20" s="64" t="s">
        <v>22</v>
      </c>
      <c r="D20" s="64" t="s">
        <v>38</v>
      </c>
      <c r="E20" s="65" t="s">
        <v>39</v>
      </c>
      <c r="F20" s="66"/>
      <c r="G20" s="66" t="s">
        <v>40</v>
      </c>
      <c r="H20" s="65">
        <v>75</v>
      </c>
      <c r="I20" s="67">
        <f>[1]Foglio1!B8+[1]Foglio1!D8</f>
        <v>2536.9110852234448</v>
      </c>
      <c r="J20" s="67">
        <f>[1]Foglio1!C8+[1]Foglio1!E8</f>
        <v>1911.7638109139907</v>
      </c>
      <c r="K20" s="64"/>
      <c r="P20" s="20"/>
    </row>
    <row r="21" spans="1:16" ht="30" x14ac:dyDescent="0.25">
      <c r="A21" s="64">
        <f t="shared" si="0"/>
        <v>7</v>
      </c>
      <c r="B21" s="64" t="s">
        <v>21</v>
      </c>
      <c r="C21" s="64" t="s">
        <v>41</v>
      </c>
      <c r="D21" s="64" t="s">
        <v>42</v>
      </c>
      <c r="E21" s="65" t="s">
        <v>43</v>
      </c>
      <c r="F21" s="66"/>
      <c r="G21" s="66" t="s">
        <v>44</v>
      </c>
      <c r="H21" s="65">
        <v>65</v>
      </c>
      <c r="I21" s="67">
        <f>[1]Foglio1!B9+[1]Foglio1!D9</f>
        <v>2198.6562738603188</v>
      </c>
      <c r="J21" s="67">
        <f>[1]Foglio1!C9+[1]Foglio1!E9</f>
        <v>1656.8619694587919</v>
      </c>
      <c r="K21" s="64"/>
      <c r="P21" s="20"/>
    </row>
    <row r="22" spans="1:16" x14ac:dyDescent="0.25">
      <c r="A22" s="64">
        <f t="shared" si="0"/>
        <v>8</v>
      </c>
      <c r="B22" s="64" t="s">
        <v>21</v>
      </c>
      <c r="C22" s="64" t="s">
        <v>45</v>
      </c>
      <c r="D22" s="64"/>
      <c r="E22" s="65" t="s">
        <v>994</v>
      </c>
      <c r="F22" s="66"/>
      <c r="G22" s="66" t="s">
        <v>46</v>
      </c>
      <c r="H22" s="65">
        <v>79</v>
      </c>
      <c r="I22" s="67">
        <f>[1]Foglio1!B10+[1]Foglio1!D10</f>
        <v>2672.213009768695</v>
      </c>
      <c r="J22" s="67">
        <f>[1]Foglio1!C10+[1]Foglio1!E10</f>
        <v>2013.7245474960703</v>
      </c>
      <c r="K22" s="64"/>
      <c r="P22" s="20"/>
    </row>
    <row r="23" spans="1:16" ht="30" x14ac:dyDescent="0.25">
      <c r="A23" s="64">
        <f t="shared" si="0"/>
        <v>9</v>
      </c>
      <c r="B23" s="64" t="s">
        <v>21</v>
      </c>
      <c r="C23" s="64" t="s">
        <v>47</v>
      </c>
      <c r="D23" s="64" t="s">
        <v>48</v>
      </c>
      <c r="E23" s="65" t="s">
        <v>49</v>
      </c>
      <c r="F23" s="66"/>
      <c r="G23" s="66" t="s">
        <v>50</v>
      </c>
      <c r="H23" s="65">
        <v>67</v>
      </c>
      <c r="I23" s="67">
        <f>[1]Foglio1!B11+[1]Foglio1!D11</f>
        <v>2266.3072361329441</v>
      </c>
      <c r="J23" s="67">
        <f>[1]Foglio1!C11+[1]Foglio1!E11</f>
        <v>1707.8423377498318</v>
      </c>
      <c r="K23" s="64"/>
      <c r="P23" s="20"/>
    </row>
    <row r="24" spans="1:16" x14ac:dyDescent="0.25">
      <c r="A24" s="64">
        <f t="shared" si="0"/>
        <v>10</v>
      </c>
      <c r="B24" s="64" t="s">
        <v>21</v>
      </c>
      <c r="C24" s="64" t="s">
        <v>51</v>
      </c>
      <c r="D24" s="64" t="s">
        <v>52</v>
      </c>
      <c r="E24" s="65" t="s">
        <v>53</v>
      </c>
      <c r="F24" s="66"/>
      <c r="G24" s="66" t="s">
        <v>54</v>
      </c>
      <c r="H24" s="65">
        <v>70</v>
      </c>
      <c r="I24" s="67">
        <f>[1]Foglio1!B12+[1]Foglio1!D12</f>
        <v>2367.7836795418816</v>
      </c>
      <c r="J24" s="67">
        <f>[1]Foglio1!C12+[1]Foglio1!E12</f>
        <v>1784.3128901863913</v>
      </c>
      <c r="K24" s="64"/>
      <c r="P24" s="20"/>
    </row>
    <row r="25" spans="1:16" ht="30" x14ac:dyDescent="0.25">
      <c r="A25" s="64">
        <f t="shared" si="0"/>
        <v>11</v>
      </c>
      <c r="B25" s="64" t="s">
        <v>21</v>
      </c>
      <c r="C25" s="64" t="s">
        <v>55</v>
      </c>
      <c r="D25" s="64"/>
      <c r="E25" s="65" t="s">
        <v>56</v>
      </c>
      <c r="F25" s="66"/>
      <c r="G25" s="66" t="s">
        <v>57</v>
      </c>
      <c r="H25" s="65">
        <v>76</v>
      </c>
      <c r="I25" s="67">
        <f>[1]Foglio1!B13+[1]Foglio1!D13</f>
        <v>2570.7365663597575</v>
      </c>
      <c r="J25" s="67">
        <f>[1]Foglio1!C13+[1]Foglio1!E13</f>
        <v>1937.2539950595105</v>
      </c>
      <c r="K25" s="64"/>
      <c r="P25" s="20"/>
    </row>
    <row r="26" spans="1:16" ht="30" x14ac:dyDescent="0.25">
      <c r="A26" s="64">
        <f t="shared" si="0"/>
        <v>12</v>
      </c>
      <c r="B26" s="64" t="s">
        <v>21</v>
      </c>
      <c r="C26" s="64" t="s">
        <v>58</v>
      </c>
      <c r="D26" s="64" t="s">
        <v>59</v>
      </c>
      <c r="E26" s="65" t="s">
        <v>60</v>
      </c>
      <c r="F26" s="66"/>
      <c r="G26" s="66" t="s">
        <v>61</v>
      </c>
      <c r="H26" s="65">
        <v>71</v>
      </c>
      <c r="I26" s="67">
        <f>[1]Foglio1!B14+[1]Foglio1!D14</f>
        <v>2401.6091606781943</v>
      </c>
      <c r="J26" s="67">
        <f>[1]Foglio1!C14+[1]Foglio1!E14</f>
        <v>1809.8030743319111</v>
      </c>
      <c r="K26" s="64"/>
      <c r="P26" s="20"/>
    </row>
    <row r="27" spans="1:16" x14ac:dyDescent="0.25">
      <c r="A27" s="64">
        <f t="shared" si="0"/>
        <v>13</v>
      </c>
      <c r="B27" s="64" t="s">
        <v>21</v>
      </c>
      <c r="C27" s="64" t="s">
        <v>62</v>
      </c>
      <c r="D27" s="64" t="s">
        <v>63</v>
      </c>
      <c r="E27" s="65" t="s">
        <v>64</v>
      </c>
      <c r="F27" s="66"/>
      <c r="G27" s="66" t="s">
        <v>65</v>
      </c>
      <c r="H27" s="65">
        <v>68</v>
      </c>
      <c r="I27" s="67">
        <f>[1]Foglio1!B15+[1]Foglio1!D15</f>
        <v>2300.1327172692568</v>
      </c>
      <c r="J27" s="67">
        <f>[1]Foglio1!C15+[1]Foglio1!E15</f>
        <v>1733.3325218953516</v>
      </c>
      <c r="K27" s="64"/>
      <c r="P27" s="20"/>
    </row>
    <row r="28" spans="1:16" x14ac:dyDescent="0.25">
      <c r="A28" s="64">
        <f t="shared" si="0"/>
        <v>14</v>
      </c>
      <c r="B28" s="64" t="s">
        <v>21</v>
      </c>
      <c r="C28" s="64" t="s">
        <v>66</v>
      </c>
      <c r="D28" s="64" t="s">
        <v>67</v>
      </c>
      <c r="E28" s="65" t="s">
        <v>68</v>
      </c>
      <c r="F28" s="66" t="s">
        <v>69</v>
      </c>
      <c r="G28" s="66"/>
      <c r="H28" s="65">
        <v>79</v>
      </c>
      <c r="I28" s="67">
        <f>[1]Foglio1!B16+[1]Foglio1!D16</f>
        <v>2672.213009768695</v>
      </c>
      <c r="J28" s="67">
        <f>[1]Foglio1!C16+[1]Foglio1!E16</f>
        <v>2013.7245474960703</v>
      </c>
      <c r="K28" s="64"/>
      <c r="P28" s="20"/>
    </row>
    <row r="29" spans="1:16" x14ac:dyDescent="0.25">
      <c r="A29" s="64">
        <f t="shared" si="0"/>
        <v>15</v>
      </c>
      <c r="B29" s="64" t="s">
        <v>21</v>
      </c>
      <c r="C29" s="64" t="s">
        <v>70</v>
      </c>
      <c r="D29" s="64"/>
      <c r="E29" s="65" t="s">
        <v>71</v>
      </c>
      <c r="F29" s="66"/>
      <c r="G29" s="66" t="s">
        <v>72</v>
      </c>
      <c r="H29" s="65">
        <v>81</v>
      </c>
      <c r="I29" s="67">
        <f>[1]Foglio1!B17+[1]Foglio1!D17</f>
        <v>2739.8639720413203</v>
      </c>
      <c r="J29" s="67">
        <f>[1]Foglio1!C17+[1]Foglio1!E17</f>
        <v>2064.7049157871102</v>
      </c>
      <c r="K29" s="64"/>
      <c r="P29" s="20"/>
    </row>
    <row r="30" spans="1:16" x14ac:dyDescent="0.25">
      <c r="A30" s="64">
        <f t="shared" si="0"/>
        <v>16</v>
      </c>
      <c r="B30" s="64" t="s">
        <v>21</v>
      </c>
      <c r="C30" s="64" t="s">
        <v>73</v>
      </c>
      <c r="D30" s="64" t="s">
        <v>74</v>
      </c>
      <c r="E30" s="65" t="s">
        <v>75</v>
      </c>
      <c r="F30" s="66"/>
      <c r="G30" s="66" t="s">
        <v>76</v>
      </c>
      <c r="H30" s="65">
        <v>71</v>
      </c>
      <c r="I30" s="67">
        <f>[1]Foglio1!B18+[1]Foglio1!D18</f>
        <v>2401.6091606781943</v>
      </c>
      <c r="J30" s="67">
        <f>[1]Foglio1!C18+[1]Foglio1!E18</f>
        <v>1809.8030743319111</v>
      </c>
      <c r="K30" s="64"/>
      <c r="P30" s="20"/>
    </row>
    <row r="31" spans="1:16" ht="45" x14ac:dyDescent="0.25">
      <c r="A31" s="64">
        <f t="shared" si="0"/>
        <v>17</v>
      </c>
      <c r="B31" s="64" t="s">
        <v>21</v>
      </c>
      <c r="C31" s="64" t="s">
        <v>77</v>
      </c>
      <c r="D31" s="64" t="s">
        <v>78</v>
      </c>
      <c r="E31" s="65" t="s">
        <v>79</v>
      </c>
      <c r="F31" s="66"/>
      <c r="G31" s="66" t="s">
        <v>80</v>
      </c>
      <c r="H31" s="65">
        <v>75</v>
      </c>
      <c r="I31" s="67">
        <f>[1]Foglio1!B19+[1]Foglio1!D19</f>
        <v>2536.9110852234448</v>
      </c>
      <c r="J31" s="67">
        <f>[1]Foglio1!C19+[1]Foglio1!E19</f>
        <v>1911.7638109139907</v>
      </c>
      <c r="K31" s="64"/>
      <c r="P31" s="20"/>
    </row>
    <row r="32" spans="1:16" x14ac:dyDescent="0.25">
      <c r="A32" s="64">
        <f t="shared" si="0"/>
        <v>18</v>
      </c>
      <c r="B32" s="64" t="s">
        <v>21</v>
      </c>
      <c r="C32" s="64" t="s">
        <v>81</v>
      </c>
      <c r="D32" s="64" t="s">
        <v>82</v>
      </c>
      <c r="E32" s="65" t="s">
        <v>995</v>
      </c>
      <c r="F32" s="66"/>
      <c r="G32" s="66" t="s">
        <v>83</v>
      </c>
      <c r="H32" s="65">
        <v>65</v>
      </c>
      <c r="I32" s="67">
        <f>[1]Foglio1!B20+[1]Foglio1!D20</f>
        <v>2198.6562738603188</v>
      </c>
      <c r="J32" s="67">
        <f>[1]Foglio1!C20+[1]Foglio1!E20</f>
        <v>1656.8619694587919</v>
      </c>
      <c r="K32" s="64"/>
      <c r="P32" s="20"/>
    </row>
    <row r="33" spans="1:16" ht="30" x14ac:dyDescent="0.25">
      <c r="A33" s="64">
        <f t="shared" si="0"/>
        <v>19</v>
      </c>
      <c r="B33" s="64" t="s">
        <v>21</v>
      </c>
      <c r="C33" s="64" t="s">
        <v>73</v>
      </c>
      <c r="D33" s="64" t="s">
        <v>84</v>
      </c>
      <c r="E33" s="65" t="s">
        <v>85</v>
      </c>
      <c r="F33" s="66"/>
      <c r="G33" s="66" t="s">
        <v>86</v>
      </c>
      <c r="H33" s="65">
        <v>69</v>
      </c>
      <c r="I33" s="67">
        <f>[1]Foglio1!B21+[1]Foglio1!D21</f>
        <v>2333.958198405569</v>
      </c>
      <c r="J33" s="67">
        <f>[1]Foglio1!C21+[1]Foglio1!E21</f>
        <v>1758.8227060408715</v>
      </c>
      <c r="K33" s="64"/>
      <c r="P33" s="20"/>
    </row>
    <row r="34" spans="1:16" ht="30" x14ac:dyDescent="0.25">
      <c r="A34" s="64">
        <f t="shared" si="0"/>
        <v>20</v>
      </c>
      <c r="B34" s="64" t="s">
        <v>21</v>
      </c>
      <c r="C34" s="64" t="s">
        <v>87</v>
      </c>
      <c r="D34" s="64" t="s">
        <v>88</v>
      </c>
      <c r="E34" s="65" t="s">
        <v>89</v>
      </c>
      <c r="F34" s="66"/>
      <c r="G34" s="66" t="s">
        <v>90</v>
      </c>
      <c r="H34" s="65">
        <v>70</v>
      </c>
      <c r="I34" s="67">
        <f>[1]Foglio1!B22+[1]Foglio1!D22</f>
        <v>2367.7836795418816</v>
      </c>
      <c r="J34" s="67">
        <f>[1]Foglio1!C22+[1]Foglio1!E22</f>
        <v>1784.3128901863913</v>
      </c>
      <c r="K34" s="64"/>
      <c r="P34" s="20"/>
    </row>
    <row r="35" spans="1:16" ht="30" x14ac:dyDescent="0.25">
      <c r="A35" s="64">
        <f t="shared" si="0"/>
        <v>21</v>
      </c>
      <c r="B35" s="64" t="s">
        <v>21</v>
      </c>
      <c r="C35" s="64" t="s">
        <v>91</v>
      </c>
      <c r="D35" s="64" t="s">
        <v>92</v>
      </c>
      <c r="E35" s="65" t="s">
        <v>93</v>
      </c>
      <c r="F35" s="66" t="s">
        <v>94</v>
      </c>
      <c r="G35" s="66"/>
      <c r="H35" s="65">
        <v>65</v>
      </c>
      <c r="I35" s="67">
        <f>[1]Foglio1!B23+[1]Foglio1!D23</f>
        <v>2198.6562738603188</v>
      </c>
      <c r="J35" s="67">
        <f>[1]Foglio1!C23+[1]Foglio1!E23</f>
        <v>1656.8619694587919</v>
      </c>
      <c r="K35" s="64"/>
      <c r="P35" s="20"/>
    </row>
    <row r="36" spans="1:16" x14ac:dyDescent="0.25">
      <c r="A36" s="64">
        <f t="shared" si="0"/>
        <v>22</v>
      </c>
      <c r="B36" s="64" t="s">
        <v>21</v>
      </c>
      <c r="C36" s="64" t="s">
        <v>95</v>
      </c>
      <c r="D36" s="64" t="s">
        <v>96</v>
      </c>
      <c r="E36" s="65" t="s">
        <v>97</v>
      </c>
      <c r="F36" s="66"/>
      <c r="G36" s="66" t="s">
        <v>98</v>
      </c>
      <c r="H36" s="65">
        <v>74</v>
      </c>
      <c r="I36" s="67">
        <f>[1]Foglio1!B24+[1]Foglio1!D24</f>
        <v>2503.0856040871322</v>
      </c>
      <c r="J36" s="67">
        <f>[1]Foglio1!C24+[1]Foglio1!E24</f>
        <v>1886.2736267684709</v>
      </c>
      <c r="K36" s="64"/>
      <c r="P36" s="20"/>
    </row>
    <row r="37" spans="1:16" x14ac:dyDescent="0.25">
      <c r="A37" s="64">
        <f t="shared" si="0"/>
        <v>23</v>
      </c>
      <c r="B37" s="64" t="s">
        <v>21</v>
      </c>
      <c r="C37" s="64" t="s">
        <v>99</v>
      </c>
      <c r="D37" s="64" t="s">
        <v>100</v>
      </c>
      <c r="E37" s="65" t="s">
        <v>101</v>
      </c>
      <c r="F37" s="66"/>
      <c r="G37" s="66" t="s">
        <v>102</v>
      </c>
      <c r="H37" s="65">
        <v>67</v>
      </c>
      <c r="I37" s="67">
        <f>[1]Foglio1!B25+[1]Foglio1!D25</f>
        <v>2266.3072361329441</v>
      </c>
      <c r="J37" s="67">
        <f>[1]Foglio1!C25+[1]Foglio1!E25</f>
        <v>1707.8423377498318</v>
      </c>
      <c r="K37" s="64"/>
      <c r="P37" s="20"/>
    </row>
    <row r="38" spans="1:16" x14ac:dyDescent="0.25">
      <c r="A38" s="64">
        <f t="shared" si="0"/>
        <v>24</v>
      </c>
      <c r="B38" s="64" t="s">
        <v>21</v>
      </c>
      <c r="C38" s="64" t="s">
        <v>99</v>
      </c>
      <c r="D38" s="64" t="s">
        <v>103</v>
      </c>
      <c r="E38" s="65" t="s">
        <v>104</v>
      </c>
      <c r="F38" s="66"/>
      <c r="G38" s="66" t="s">
        <v>105</v>
      </c>
      <c r="H38" s="65">
        <v>66</v>
      </c>
      <c r="I38" s="67">
        <f>[1]Foglio1!B26+[1]Foglio1!D26</f>
        <v>2232.4817549966315</v>
      </c>
      <c r="J38" s="67">
        <f>[1]Foglio1!C26+[1]Foglio1!E26</f>
        <v>1682.3521536043118</v>
      </c>
      <c r="K38" s="64"/>
      <c r="P38" s="20"/>
    </row>
    <row r="39" spans="1:16" x14ac:dyDescent="0.25">
      <c r="A39" s="64">
        <f t="shared" si="0"/>
        <v>25</v>
      </c>
      <c r="B39" s="64" t="s">
        <v>21</v>
      </c>
      <c r="C39" s="64" t="s">
        <v>106</v>
      </c>
      <c r="D39" s="64"/>
      <c r="E39" s="65" t="s">
        <v>107</v>
      </c>
      <c r="F39" s="66"/>
      <c r="G39" s="66" t="s">
        <v>108</v>
      </c>
      <c r="H39" s="65">
        <v>62</v>
      </c>
      <c r="I39" s="67">
        <f>[1]Foglio1!B27+[1]Foglio1!D27</f>
        <v>2097.1798304513809</v>
      </c>
      <c r="J39" s="67">
        <f>[1]Foglio1!C27+[1]Foglio1!E27</f>
        <v>1580.3914170222324</v>
      </c>
      <c r="K39" s="64"/>
      <c r="P39" s="20"/>
    </row>
    <row r="40" spans="1:16" x14ac:dyDescent="0.25">
      <c r="A40" s="64">
        <f t="shared" si="0"/>
        <v>26</v>
      </c>
      <c r="B40" s="64" t="s">
        <v>21</v>
      </c>
      <c r="C40" s="64" t="s">
        <v>109</v>
      </c>
      <c r="D40" s="64"/>
      <c r="E40" s="65" t="s">
        <v>110</v>
      </c>
      <c r="F40" s="66"/>
      <c r="G40" s="66" t="s">
        <v>111</v>
      </c>
      <c r="H40" s="65">
        <v>78</v>
      </c>
      <c r="I40" s="67">
        <f>[1]Foglio1!B28+[1]Foglio1!D28</f>
        <v>2638.3875286323823</v>
      </c>
      <c r="J40" s="67">
        <f>[1]Foglio1!C28+[1]Foglio1!E28</f>
        <v>1988.2343633505504</v>
      </c>
      <c r="K40" s="64"/>
      <c r="P40" s="20"/>
    </row>
    <row r="41" spans="1:16" x14ac:dyDescent="0.25">
      <c r="A41" s="64">
        <f t="shared" si="0"/>
        <v>27</v>
      </c>
      <c r="B41" s="64" t="s">
        <v>21</v>
      </c>
      <c r="C41" s="64" t="s">
        <v>109</v>
      </c>
      <c r="D41" s="64" t="s">
        <v>112</v>
      </c>
      <c r="E41" s="65" t="s">
        <v>113</v>
      </c>
      <c r="F41" s="66"/>
      <c r="G41" s="66" t="s">
        <v>114</v>
      </c>
      <c r="H41" s="65">
        <v>77</v>
      </c>
      <c r="I41" s="67">
        <f>[1]Foglio1!B29+[1]Foglio1!D29</f>
        <v>2604.5620474960701</v>
      </c>
      <c r="J41" s="67">
        <f>[1]Foglio1!C29+[1]Foglio1!E29</f>
        <v>1962.7441792050304</v>
      </c>
      <c r="K41" s="64"/>
      <c r="P41" s="20"/>
    </row>
    <row r="42" spans="1:16" ht="30" x14ac:dyDescent="0.25">
      <c r="A42" s="64">
        <f t="shared" si="0"/>
        <v>28</v>
      </c>
      <c r="B42" s="64" t="s">
        <v>21</v>
      </c>
      <c r="C42" s="64" t="s">
        <v>115</v>
      </c>
      <c r="D42" s="64" t="s">
        <v>116</v>
      </c>
      <c r="E42" s="65" t="s">
        <v>117</v>
      </c>
      <c r="F42" s="66" t="s">
        <v>118</v>
      </c>
      <c r="G42" s="66"/>
      <c r="H42" s="65">
        <v>65</v>
      </c>
      <c r="I42" s="67">
        <f>[1]Foglio1!B30+[1]Foglio1!D30</f>
        <v>2198.6562738603188</v>
      </c>
      <c r="J42" s="67">
        <f>[1]Foglio1!C30+[1]Foglio1!E30</f>
        <v>1656.8619694587919</v>
      </c>
      <c r="K42" s="64"/>
      <c r="P42" s="20"/>
    </row>
    <row r="43" spans="1:16" ht="30" x14ac:dyDescent="0.25">
      <c r="A43" s="64">
        <f t="shared" si="0"/>
        <v>29</v>
      </c>
      <c r="B43" s="64" t="s">
        <v>21</v>
      </c>
      <c r="C43" s="64" t="s">
        <v>119</v>
      </c>
      <c r="D43" s="64" t="s">
        <v>120</v>
      </c>
      <c r="E43" s="65" t="s">
        <v>121</v>
      </c>
      <c r="F43" s="66"/>
      <c r="G43" s="66" t="s">
        <v>122</v>
      </c>
      <c r="H43" s="65">
        <v>65</v>
      </c>
      <c r="I43" s="68">
        <f>[1]Foglio1!B31+[1]Foglio1!D31</f>
        <v>2198.6562738603188</v>
      </c>
      <c r="J43" s="68">
        <f>[1]Foglio1!C31+[1]Foglio1!E31</f>
        <v>1656.8619694587919</v>
      </c>
      <c r="K43" s="64"/>
      <c r="P43" s="20"/>
    </row>
    <row r="44" spans="1:16" x14ac:dyDescent="0.25">
      <c r="A44" s="64">
        <f t="shared" si="0"/>
        <v>30</v>
      </c>
      <c r="B44" s="64" t="s">
        <v>21</v>
      </c>
      <c r="C44" s="64" t="s">
        <v>99</v>
      </c>
      <c r="D44" s="64" t="s">
        <v>123</v>
      </c>
      <c r="E44" s="65" t="s">
        <v>124</v>
      </c>
      <c r="F44" s="66"/>
      <c r="G44" s="66" t="s">
        <v>125</v>
      </c>
      <c r="H44" s="65">
        <v>70</v>
      </c>
      <c r="I44" s="67">
        <f>[1]Foglio1!B32+[1]Foglio1!D32</f>
        <v>2367.7836795418816</v>
      </c>
      <c r="J44" s="67">
        <f>[1]Foglio1!C32+[1]Foglio1!E32</f>
        <v>1784.3128901863913</v>
      </c>
      <c r="K44" s="64"/>
      <c r="P44" s="20"/>
    </row>
    <row r="45" spans="1:16" ht="30" x14ac:dyDescent="0.25">
      <c r="A45" s="64">
        <f t="shared" si="0"/>
        <v>31</v>
      </c>
      <c r="B45" s="64" t="s">
        <v>21</v>
      </c>
      <c r="C45" s="64" t="s">
        <v>58</v>
      </c>
      <c r="D45" s="69" t="s">
        <v>126</v>
      </c>
      <c r="E45" s="70" t="s">
        <v>127</v>
      </c>
      <c r="F45" s="66"/>
      <c r="G45" s="66" t="s">
        <v>128</v>
      </c>
      <c r="H45" s="65">
        <v>65</v>
      </c>
      <c r="I45" s="67">
        <f>[1]Foglio1!B33+[1]Foglio1!D33</f>
        <v>2198.6562738603188</v>
      </c>
      <c r="J45" s="67">
        <f>[1]Foglio1!C33+[1]Foglio1!E33</f>
        <v>1656.8619694587919</v>
      </c>
      <c r="K45" s="64"/>
      <c r="P45" s="20"/>
    </row>
    <row r="46" spans="1:16" x14ac:dyDescent="0.25">
      <c r="A46" s="64">
        <f t="shared" si="0"/>
        <v>32</v>
      </c>
      <c r="B46" s="64" t="s">
        <v>21</v>
      </c>
      <c r="C46" s="64" t="s">
        <v>22</v>
      </c>
      <c r="D46" s="64" t="s">
        <v>129</v>
      </c>
      <c r="E46" s="65" t="s">
        <v>130</v>
      </c>
      <c r="F46" s="66"/>
      <c r="G46" s="66" t="s">
        <v>131</v>
      </c>
      <c r="H46" s="65">
        <v>55</v>
      </c>
      <c r="I46" s="67">
        <f>[1]Foglio1!B34+[1]Foglio1!D34</f>
        <v>1860.4014624971928</v>
      </c>
      <c r="J46" s="67">
        <f>[1]Foglio1!C34+[1]Foglio1!E34</f>
        <v>1401.9601280035931</v>
      </c>
      <c r="K46" s="64"/>
      <c r="P46" s="20"/>
    </row>
    <row r="47" spans="1:16" ht="30" x14ac:dyDescent="0.25">
      <c r="A47" s="64">
        <f t="shared" si="0"/>
        <v>33</v>
      </c>
      <c r="B47" s="64" t="s">
        <v>21</v>
      </c>
      <c r="C47" s="64" t="s">
        <v>22</v>
      </c>
      <c r="D47" s="64" t="s">
        <v>132</v>
      </c>
      <c r="E47" s="65" t="s">
        <v>996</v>
      </c>
      <c r="F47" s="66"/>
      <c r="G47" s="66" t="s">
        <v>133</v>
      </c>
      <c r="H47" s="65">
        <v>76</v>
      </c>
      <c r="I47" s="67">
        <f>[1]Foglio1!B35+[1]Foglio1!D35</f>
        <v>2570.7365663597575</v>
      </c>
      <c r="J47" s="67">
        <f>[1]Foglio1!C35+[1]Foglio1!E35</f>
        <v>1937.2539950595105</v>
      </c>
      <c r="K47" s="64"/>
      <c r="P47" s="20"/>
    </row>
    <row r="48" spans="1:16" ht="30" x14ac:dyDescent="0.25">
      <c r="A48" s="64">
        <f t="shared" si="0"/>
        <v>34</v>
      </c>
      <c r="B48" s="64" t="s">
        <v>21</v>
      </c>
      <c r="C48" s="64" t="s">
        <v>62</v>
      </c>
      <c r="D48" s="64" t="s">
        <v>134</v>
      </c>
      <c r="E48" s="65" t="s">
        <v>135</v>
      </c>
      <c r="F48" s="66"/>
      <c r="G48" s="66" t="s">
        <v>136</v>
      </c>
      <c r="H48" s="65">
        <v>55</v>
      </c>
      <c r="I48" s="67">
        <f>[1]Foglio1!B36+[1]Foglio1!D36</f>
        <v>1860.4014624971928</v>
      </c>
      <c r="J48" s="67">
        <f>[1]Foglio1!C36+[1]Foglio1!E36</f>
        <v>1401.9601280035931</v>
      </c>
      <c r="K48" s="64"/>
      <c r="P48" s="20"/>
    </row>
    <row r="49" spans="1:16" x14ac:dyDescent="0.25">
      <c r="A49" s="64">
        <f t="shared" si="0"/>
        <v>35</v>
      </c>
      <c r="B49" s="64" t="s">
        <v>21</v>
      </c>
      <c r="C49" s="64" t="s">
        <v>119</v>
      </c>
      <c r="D49" s="64" t="s">
        <v>137</v>
      </c>
      <c r="E49" s="65" t="s">
        <v>138</v>
      </c>
      <c r="F49" s="71"/>
      <c r="G49" s="66" t="s">
        <v>139</v>
      </c>
      <c r="H49" s="65">
        <v>66</v>
      </c>
      <c r="I49" s="67">
        <f>[1]Foglio1!B37+[1]Foglio1!D37</f>
        <v>2232.4817549966315</v>
      </c>
      <c r="J49" s="67">
        <f>[1]Foglio1!C37+[1]Foglio1!E37</f>
        <v>1682.3521536043118</v>
      </c>
      <c r="K49" s="64"/>
      <c r="P49" s="20"/>
    </row>
    <row r="50" spans="1:16" s="21" customFormat="1" x14ac:dyDescent="0.25">
      <c r="A50" s="72">
        <f t="shared" si="0"/>
        <v>36</v>
      </c>
      <c r="B50" s="72" t="s">
        <v>21</v>
      </c>
      <c r="C50" s="72" t="s">
        <v>140</v>
      </c>
      <c r="D50" s="72" t="s">
        <v>141</v>
      </c>
      <c r="E50" s="73" t="s">
        <v>142</v>
      </c>
      <c r="F50" s="74" t="s">
        <v>143</v>
      </c>
      <c r="G50" s="74"/>
      <c r="H50" s="73">
        <v>73</v>
      </c>
      <c r="I50" s="67">
        <f>[1]Foglio1!B38+[1]Foglio1!D38</f>
        <v>2469.2601229508196</v>
      </c>
      <c r="J50" s="67">
        <f>[1]Foglio1!C38+[1]Foglio1!E38</f>
        <v>1860.783442622951</v>
      </c>
      <c r="K50" s="72"/>
      <c r="P50" s="22"/>
    </row>
    <row r="51" spans="1:16" s="21" customFormat="1" x14ac:dyDescent="0.25">
      <c r="A51" s="72"/>
      <c r="B51" s="72"/>
      <c r="C51" s="72"/>
      <c r="D51" s="72"/>
      <c r="E51" s="73"/>
      <c r="F51" s="74"/>
      <c r="G51" s="74"/>
      <c r="H51" s="73"/>
      <c r="I51" s="67">
        <f>[1]Foglio1!B39+[1]Foglio1!D39</f>
        <v>0</v>
      </c>
      <c r="J51" s="67">
        <f>[1]Foglio1!C39+[1]Foglio1!E39</f>
        <v>0</v>
      </c>
      <c r="K51" s="72"/>
      <c r="P51" s="22"/>
    </row>
    <row r="52" spans="1:16" x14ac:dyDescent="0.25">
      <c r="A52" s="64">
        <f>A50+1</f>
        <v>37</v>
      </c>
      <c r="B52" s="64" t="s">
        <v>144</v>
      </c>
      <c r="C52" s="64" t="s">
        <v>145</v>
      </c>
      <c r="D52" s="64" t="s">
        <v>145</v>
      </c>
      <c r="E52" s="65" t="s">
        <v>146</v>
      </c>
      <c r="F52" s="66"/>
      <c r="G52" s="66" t="s">
        <v>147</v>
      </c>
      <c r="H52" s="65">
        <v>60</v>
      </c>
      <c r="I52" s="67">
        <f>[1]Foglio1!B40+[1]Foglio1!D40</f>
        <v>2029.5288681787558</v>
      </c>
      <c r="J52" s="67">
        <f>[1]Foglio1!C40+[1]Foglio1!E40</f>
        <v>1529.4110487311925</v>
      </c>
      <c r="K52" s="64"/>
      <c r="P52" s="20"/>
    </row>
    <row r="53" spans="1:16" x14ac:dyDescent="0.25">
      <c r="A53" s="64">
        <f t="shared" si="0"/>
        <v>38</v>
      </c>
      <c r="B53" s="64" t="s">
        <v>144</v>
      </c>
      <c r="C53" s="64" t="s">
        <v>148</v>
      </c>
      <c r="D53" s="64" t="s">
        <v>149</v>
      </c>
      <c r="E53" s="65" t="s">
        <v>150</v>
      </c>
      <c r="F53" s="66"/>
      <c r="G53" s="66" t="s">
        <v>151</v>
      </c>
      <c r="H53" s="65">
        <v>64</v>
      </c>
      <c r="I53" s="67">
        <f>[1]Foglio1!B41+[1]Foglio1!D41</f>
        <v>2164.8307927240062</v>
      </c>
      <c r="J53" s="67">
        <f>[1]Foglio1!C41+[1]Foglio1!E41</f>
        <v>1631.3717853132721</v>
      </c>
      <c r="K53" s="64"/>
      <c r="P53" s="20"/>
    </row>
    <row r="54" spans="1:16" x14ac:dyDescent="0.25">
      <c r="A54" s="64">
        <f t="shared" si="0"/>
        <v>39</v>
      </c>
      <c r="B54" s="64" t="s">
        <v>144</v>
      </c>
      <c r="C54" s="64" t="s">
        <v>148</v>
      </c>
      <c r="D54" s="64" t="s">
        <v>152</v>
      </c>
      <c r="E54" s="65" t="s">
        <v>153</v>
      </c>
      <c r="F54" s="66"/>
      <c r="G54" s="66" t="s">
        <v>154</v>
      </c>
      <c r="H54" s="65">
        <v>61</v>
      </c>
      <c r="I54" s="67">
        <f>[1]Foglio1!B42+[1]Foglio1!D42</f>
        <v>2063.3543493150682</v>
      </c>
      <c r="J54" s="67">
        <f>[1]Foglio1!C42+[1]Foglio1!E42</f>
        <v>1554.9012328767124</v>
      </c>
      <c r="K54" s="64"/>
      <c r="P54" s="20"/>
    </row>
    <row r="55" spans="1:16" x14ac:dyDescent="0.25">
      <c r="A55" s="64">
        <f t="shared" si="0"/>
        <v>40</v>
      </c>
      <c r="B55" s="64" t="s">
        <v>144</v>
      </c>
      <c r="C55" s="64" t="s">
        <v>155</v>
      </c>
      <c r="D55" s="64" t="s">
        <v>156</v>
      </c>
      <c r="E55" s="65" t="s">
        <v>157</v>
      </c>
      <c r="F55" s="66"/>
      <c r="G55" s="66" t="s">
        <v>158</v>
      </c>
      <c r="H55" s="65">
        <v>53</v>
      </c>
      <c r="I55" s="67">
        <f>[1]Foglio1!B43+[1]Foglio1!D43</f>
        <v>1792.7505002245675</v>
      </c>
      <c r="J55" s="67">
        <f>[1]Foglio1!C43+[1]Foglio1!E43</f>
        <v>1350.9797597125535</v>
      </c>
      <c r="K55" s="64"/>
      <c r="P55" s="20"/>
    </row>
    <row r="56" spans="1:16" x14ac:dyDescent="0.25">
      <c r="A56" s="64">
        <f t="shared" si="0"/>
        <v>41</v>
      </c>
      <c r="B56" s="64" t="s">
        <v>144</v>
      </c>
      <c r="C56" s="64" t="s">
        <v>159</v>
      </c>
      <c r="D56" s="64" t="s">
        <v>149</v>
      </c>
      <c r="E56" s="65" t="s">
        <v>160</v>
      </c>
      <c r="F56" s="66"/>
      <c r="G56" s="66" t="s">
        <v>161</v>
      </c>
      <c r="H56" s="65">
        <v>69</v>
      </c>
      <c r="I56" s="67">
        <f>[1]Foglio1!B44+[1]Foglio1!D44</f>
        <v>2333.958198405569</v>
      </c>
      <c r="J56" s="67">
        <f>[1]Foglio1!C44+[1]Foglio1!E44</f>
        <v>1758.8227060408715</v>
      </c>
      <c r="K56" s="64"/>
      <c r="P56" s="20"/>
    </row>
    <row r="57" spans="1:16" x14ac:dyDescent="0.25">
      <c r="A57" s="64">
        <f t="shared" si="0"/>
        <v>42</v>
      </c>
      <c r="B57" s="64" t="s">
        <v>144</v>
      </c>
      <c r="C57" s="64" t="s">
        <v>162</v>
      </c>
      <c r="D57" s="64" t="s">
        <v>152</v>
      </c>
      <c r="E57" s="65" t="s">
        <v>163</v>
      </c>
      <c r="F57" s="66"/>
      <c r="G57" s="66" t="s">
        <v>161</v>
      </c>
      <c r="H57" s="65">
        <v>65</v>
      </c>
      <c r="I57" s="67">
        <f>[1]Foglio1!B45+[1]Foglio1!D45</f>
        <v>2198.6562738603188</v>
      </c>
      <c r="J57" s="67">
        <f>[1]Foglio1!C45+[1]Foglio1!E45</f>
        <v>1656.8619694587919</v>
      </c>
      <c r="K57" s="64"/>
      <c r="P57" s="20"/>
    </row>
    <row r="58" spans="1:16" ht="30" x14ac:dyDescent="0.25">
      <c r="A58" s="64">
        <f t="shared" si="0"/>
        <v>43</v>
      </c>
      <c r="B58" s="64" t="s">
        <v>144</v>
      </c>
      <c r="C58" s="64" t="s">
        <v>164</v>
      </c>
      <c r="D58" s="64" t="s">
        <v>165</v>
      </c>
      <c r="E58" s="65" t="s">
        <v>166</v>
      </c>
      <c r="F58" s="66"/>
      <c r="G58" s="66" t="s">
        <v>167</v>
      </c>
      <c r="H58" s="65">
        <v>66</v>
      </c>
      <c r="I58" s="67">
        <f>[1]Foglio1!B46+[1]Foglio1!D46</f>
        <v>2232.4817549966315</v>
      </c>
      <c r="J58" s="67">
        <f>[1]Foglio1!C46+[1]Foglio1!E46</f>
        <v>1682.3521536043118</v>
      </c>
      <c r="K58" s="64"/>
      <c r="P58" s="20"/>
    </row>
    <row r="59" spans="1:16" x14ac:dyDescent="0.25">
      <c r="A59" s="64">
        <f t="shared" si="0"/>
        <v>44</v>
      </c>
      <c r="B59" s="75" t="s">
        <v>144</v>
      </c>
      <c r="C59" s="75" t="s">
        <v>164</v>
      </c>
      <c r="D59" s="75" t="s">
        <v>168</v>
      </c>
      <c r="E59" s="76" t="s">
        <v>169</v>
      </c>
      <c r="F59" s="77"/>
      <c r="G59" s="77" t="s">
        <v>170</v>
      </c>
      <c r="H59" s="76">
        <v>56</v>
      </c>
      <c r="I59" s="67">
        <f>[1]Foglio1!B47+[1]Foglio1!D47</f>
        <v>7762.7334371399993</v>
      </c>
      <c r="J59" s="67">
        <f>[1]Foglio1!C47+[1]Foglio1!E47</f>
        <v>5849.8399225387238</v>
      </c>
      <c r="K59" s="64"/>
      <c r="P59" s="20"/>
    </row>
    <row r="60" spans="1:16" x14ac:dyDescent="0.25">
      <c r="A60" s="64">
        <f t="shared" si="0"/>
        <v>45</v>
      </c>
      <c r="B60" s="64" t="s">
        <v>144</v>
      </c>
      <c r="C60" s="64" t="s">
        <v>164</v>
      </c>
      <c r="D60" s="64" t="s">
        <v>171</v>
      </c>
      <c r="E60" s="65" t="s">
        <v>172</v>
      </c>
      <c r="F60" s="66"/>
      <c r="G60" s="66" t="s">
        <v>173</v>
      </c>
      <c r="H60" s="65">
        <v>39</v>
      </c>
      <c r="I60" s="67">
        <f>[1]Foglio1!B48+[1]Foglio1!D48</f>
        <v>1319.1937643161912</v>
      </c>
      <c r="J60" s="67">
        <f>[1]Foglio1!C48+[1]Foglio1!E48</f>
        <v>994.11718167527522</v>
      </c>
      <c r="K60" s="64"/>
      <c r="P60" s="20"/>
    </row>
    <row r="61" spans="1:16" x14ac:dyDescent="0.25">
      <c r="A61" s="64">
        <f t="shared" si="0"/>
        <v>46</v>
      </c>
      <c r="B61" s="64" t="s">
        <v>144</v>
      </c>
      <c r="C61" s="64" t="s">
        <v>164</v>
      </c>
      <c r="D61" s="64" t="s">
        <v>174</v>
      </c>
      <c r="E61" s="65" t="s">
        <v>175</v>
      </c>
      <c r="F61" s="66"/>
      <c r="G61" s="66" t="s">
        <v>176</v>
      </c>
      <c r="H61" s="65">
        <v>66</v>
      </c>
      <c r="I61" s="67">
        <f>[1]Foglio1!B49+[1]Foglio1!D49</f>
        <v>2232.4817549966315</v>
      </c>
      <c r="J61" s="67">
        <f>[1]Foglio1!C49+[1]Foglio1!E49</f>
        <v>1682.3521536043118</v>
      </c>
      <c r="K61" s="64"/>
      <c r="P61" s="20"/>
    </row>
    <row r="62" spans="1:16" x14ac:dyDescent="0.25">
      <c r="A62" s="64">
        <f t="shared" si="0"/>
        <v>47</v>
      </c>
      <c r="B62" s="64" t="s">
        <v>144</v>
      </c>
      <c r="C62" s="64" t="s">
        <v>164</v>
      </c>
      <c r="D62" s="64" t="s">
        <v>177</v>
      </c>
      <c r="E62" s="65" t="s">
        <v>178</v>
      </c>
      <c r="F62" s="66"/>
      <c r="G62" s="66" t="s">
        <v>179</v>
      </c>
      <c r="H62" s="65">
        <v>49</v>
      </c>
      <c r="I62" s="67">
        <f>[1]Foglio1!B50+[1]Foglio1!D50</f>
        <v>1657.4485756793172</v>
      </c>
      <c r="J62" s="67">
        <f>[1]Foglio1!C50+[1]Foglio1!E50</f>
        <v>1249.0190231304739</v>
      </c>
      <c r="K62" s="64"/>
      <c r="P62" s="20"/>
    </row>
    <row r="63" spans="1:16" x14ac:dyDescent="0.25">
      <c r="A63" s="64">
        <f t="shared" si="0"/>
        <v>48</v>
      </c>
      <c r="B63" s="64" t="s">
        <v>144</v>
      </c>
      <c r="C63" s="64" t="s">
        <v>164</v>
      </c>
      <c r="D63" s="64" t="s">
        <v>180</v>
      </c>
      <c r="E63" s="65" t="s">
        <v>181</v>
      </c>
      <c r="F63" s="66"/>
      <c r="G63" s="66" t="s">
        <v>182</v>
      </c>
      <c r="H63" s="65">
        <v>59</v>
      </c>
      <c r="I63" s="67">
        <f>[1]Foglio1!B51+[1]Foglio1!D51</f>
        <v>1995.7033870424432</v>
      </c>
      <c r="J63" s="67">
        <f>[1]Foglio1!C51+[1]Foglio1!E51</f>
        <v>1503.9208645856727</v>
      </c>
      <c r="K63" s="64"/>
      <c r="P63" s="20"/>
    </row>
    <row r="64" spans="1:16" x14ac:dyDescent="0.25">
      <c r="A64" s="64">
        <f t="shared" si="0"/>
        <v>49</v>
      </c>
      <c r="B64" s="64" t="s">
        <v>144</v>
      </c>
      <c r="C64" s="64" t="s">
        <v>164</v>
      </c>
      <c r="D64" s="64" t="s">
        <v>183</v>
      </c>
      <c r="E64" s="65" t="s">
        <v>184</v>
      </c>
      <c r="F64" s="66"/>
      <c r="G64" s="66" t="s">
        <v>185</v>
      </c>
      <c r="H64" s="65">
        <v>91</v>
      </c>
      <c r="I64" s="67">
        <f>[1]Foglio1!B52+[1]Foglio1!D52</f>
        <v>3078.1187834044463</v>
      </c>
      <c r="J64" s="67">
        <f>[1]Foglio1!C52+[1]Foglio1!E52</f>
        <v>2319.606757242309</v>
      </c>
      <c r="K64" s="64"/>
      <c r="P64" s="20"/>
    </row>
    <row r="65" spans="1:16" x14ac:dyDescent="0.25">
      <c r="A65" s="64">
        <f t="shared" si="0"/>
        <v>50</v>
      </c>
      <c r="B65" s="64" t="s">
        <v>144</v>
      </c>
      <c r="C65" s="64" t="s">
        <v>164</v>
      </c>
      <c r="D65" s="64" t="s">
        <v>186</v>
      </c>
      <c r="E65" s="65" t="s">
        <v>187</v>
      </c>
      <c r="F65" s="66"/>
      <c r="G65" s="66" t="s">
        <v>188</v>
      </c>
      <c r="H65" s="65">
        <v>71</v>
      </c>
      <c r="I65" s="67">
        <f>[1]Foglio1!B53+[1]Foglio1!D53</f>
        <v>2401.6091606781943</v>
      </c>
      <c r="J65" s="67">
        <f>[1]Foglio1!C53+[1]Foglio1!E53</f>
        <v>1809.8030743319111</v>
      </c>
      <c r="K65" s="64"/>
      <c r="P65" s="20"/>
    </row>
    <row r="66" spans="1:16" ht="30" x14ac:dyDescent="0.25">
      <c r="A66" s="64">
        <f t="shared" si="0"/>
        <v>51</v>
      </c>
      <c r="B66" s="64" t="s">
        <v>144</v>
      </c>
      <c r="C66" s="64" t="s">
        <v>164</v>
      </c>
      <c r="D66" s="64" t="s">
        <v>189</v>
      </c>
      <c r="E66" s="65" t="s">
        <v>190</v>
      </c>
      <c r="F66" s="66"/>
      <c r="G66" s="66" t="s">
        <v>191</v>
      </c>
      <c r="H66" s="65">
        <v>72</v>
      </c>
      <c r="I66" s="67">
        <f>[1]Foglio1!B54+[1]Foglio1!D54</f>
        <v>2435.4346418145069</v>
      </c>
      <c r="J66" s="67">
        <f>[1]Foglio1!C54+[1]Foglio1!E54</f>
        <v>1835.2932584774312</v>
      </c>
      <c r="K66" s="64"/>
      <c r="P66" s="20"/>
    </row>
    <row r="67" spans="1:16" x14ac:dyDescent="0.25">
      <c r="A67" s="64">
        <f t="shared" si="0"/>
        <v>52</v>
      </c>
      <c r="B67" s="64" t="s">
        <v>144</v>
      </c>
      <c r="C67" s="64" t="s">
        <v>164</v>
      </c>
      <c r="D67" s="64" t="s">
        <v>192</v>
      </c>
      <c r="E67" s="65" t="s">
        <v>193</v>
      </c>
      <c r="F67" s="66"/>
      <c r="G67" s="66" t="s">
        <v>194</v>
      </c>
      <c r="H67" s="65">
        <v>72</v>
      </c>
      <c r="I67" s="67">
        <f>[1]Foglio1!B55+[1]Foglio1!D55</f>
        <v>2435.4346418145069</v>
      </c>
      <c r="J67" s="67">
        <f>[1]Foglio1!C55+[1]Foglio1!E55</f>
        <v>1835.2932584774312</v>
      </c>
      <c r="K67" s="64"/>
      <c r="P67" s="20"/>
    </row>
    <row r="68" spans="1:16" x14ac:dyDescent="0.25">
      <c r="A68" s="64">
        <f t="shared" si="0"/>
        <v>53</v>
      </c>
      <c r="B68" s="64" t="s">
        <v>144</v>
      </c>
      <c r="C68" s="64" t="s">
        <v>164</v>
      </c>
      <c r="D68" s="64" t="s">
        <v>195</v>
      </c>
      <c r="E68" s="65" t="s">
        <v>196</v>
      </c>
      <c r="F68" s="66"/>
      <c r="G68" s="66" t="s">
        <v>197</v>
      </c>
      <c r="H68" s="65">
        <v>64</v>
      </c>
      <c r="I68" s="67">
        <f>[1]Foglio1!B56+[1]Foglio1!D56</f>
        <v>2164.8307927240062</v>
      </c>
      <c r="J68" s="67">
        <f>[1]Foglio1!C56+[1]Foglio1!E56</f>
        <v>1631.3717853132721</v>
      </c>
      <c r="K68" s="64"/>
      <c r="P68" s="20"/>
    </row>
    <row r="69" spans="1:16" x14ac:dyDescent="0.25">
      <c r="A69" s="64">
        <f t="shared" si="0"/>
        <v>54</v>
      </c>
      <c r="B69" s="64" t="s">
        <v>144</v>
      </c>
      <c r="C69" s="64" t="s">
        <v>164</v>
      </c>
      <c r="D69" s="64" t="s">
        <v>198</v>
      </c>
      <c r="E69" s="65" t="s">
        <v>199</v>
      </c>
      <c r="F69" s="66"/>
      <c r="G69" s="66" t="s">
        <v>200</v>
      </c>
      <c r="H69" s="65">
        <v>54</v>
      </c>
      <c r="I69" s="67">
        <f>[1]Foglio1!B57+[1]Foglio1!D57</f>
        <v>1826.5759813608802</v>
      </c>
      <c r="J69" s="67">
        <f>[1]Foglio1!C57+[1]Foglio1!E57</f>
        <v>1376.4699438580733</v>
      </c>
      <c r="K69" s="64"/>
      <c r="P69" s="20"/>
    </row>
    <row r="70" spans="1:16" x14ac:dyDescent="0.25">
      <c r="A70" s="64">
        <f t="shared" si="0"/>
        <v>55</v>
      </c>
      <c r="B70" s="64" t="s">
        <v>144</v>
      </c>
      <c r="C70" s="64" t="s">
        <v>164</v>
      </c>
      <c r="D70" s="64" t="s">
        <v>201</v>
      </c>
      <c r="E70" s="65" t="s">
        <v>202</v>
      </c>
      <c r="F70" s="66"/>
      <c r="G70" s="66" t="s">
        <v>203</v>
      </c>
      <c r="H70" s="65">
        <v>70</v>
      </c>
      <c r="I70" s="67">
        <f>[1]Foglio1!B58+[1]Foglio1!D58</f>
        <v>2367.7836795418816</v>
      </c>
      <c r="J70" s="67">
        <f>[1]Foglio1!C58+[1]Foglio1!E58</f>
        <v>1784.3128901863913</v>
      </c>
      <c r="K70" s="64"/>
      <c r="P70" s="20"/>
    </row>
    <row r="71" spans="1:16" x14ac:dyDescent="0.25">
      <c r="A71" s="64">
        <f t="shared" si="0"/>
        <v>56</v>
      </c>
      <c r="B71" s="64" t="s">
        <v>144</v>
      </c>
      <c r="C71" s="64" t="s">
        <v>164</v>
      </c>
      <c r="D71" s="64" t="s">
        <v>204</v>
      </c>
      <c r="E71" s="65" t="s">
        <v>205</v>
      </c>
      <c r="F71" s="66"/>
      <c r="G71" s="66" t="s">
        <v>206</v>
      </c>
      <c r="H71" s="65">
        <v>77</v>
      </c>
      <c r="I71" s="67">
        <f>[1]Foglio1!B59+[1]Foglio1!D59</f>
        <v>2604.5620474960701</v>
      </c>
      <c r="J71" s="67">
        <f>[1]Foglio1!C59+[1]Foglio1!E59</f>
        <v>1962.7441792050304</v>
      </c>
      <c r="K71" s="64"/>
      <c r="P71" s="20"/>
    </row>
    <row r="72" spans="1:16" x14ac:dyDescent="0.25">
      <c r="A72" s="64">
        <f t="shared" si="0"/>
        <v>57</v>
      </c>
      <c r="B72" s="64" t="s">
        <v>144</v>
      </c>
      <c r="C72" s="64" t="s">
        <v>164</v>
      </c>
      <c r="D72" s="64" t="s">
        <v>207</v>
      </c>
      <c r="E72" s="65" t="s">
        <v>208</v>
      </c>
      <c r="F72" s="66"/>
      <c r="G72" s="66" t="s">
        <v>209</v>
      </c>
      <c r="H72" s="65">
        <v>77</v>
      </c>
      <c r="I72" s="67">
        <f>[1]Foglio1!B60+[1]Foglio1!D60</f>
        <v>2604.5620474960701</v>
      </c>
      <c r="J72" s="67">
        <f>[1]Foglio1!C60+[1]Foglio1!E60</f>
        <v>1962.7441792050304</v>
      </c>
      <c r="K72" s="64"/>
      <c r="P72" s="20"/>
    </row>
    <row r="73" spans="1:16" x14ac:dyDescent="0.25">
      <c r="A73" s="64">
        <f t="shared" si="0"/>
        <v>58</v>
      </c>
      <c r="B73" s="64" t="s">
        <v>144</v>
      </c>
      <c r="C73" s="64" t="s">
        <v>164</v>
      </c>
      <c r="D73" s="64" t="s">
        <v>210</v>
      </c>
      <c r="E73" s="65" t="s">
        <v>211</v>
      </c>
      <c r="F73" s="66"/>
      <c r="G73" s="66" t="s">
        <v>212</v>
      </c>
      <c r="H73" s="65">
        <v>48</v>
      </c>
      <c r="I73" s="67">
        <f>[1]Foglio1!B61+[1]Foglio1!D61</f>
        <v>1623.6230945430048</v>
      </c>
      <c r="J73" s="67">
        <f>[1]Foglio1!C61+[1]Foglio1!E61</f>
        <v>1223.5288389849541</v>
      </c>
      <c r="K73" s="64"/>
      <c r="P73" s="20"/>
    </row>
    <row r="74" spans="1:16" x14ac:dyDescent="0.25">
      <c r="A74" s="64">
        <f t="shared" si="0"/>
        <v>59</v>
      </c>
      <c r="B74" s="64" t="s">
        <v>144</v>
      </c>
      <c r="C74" s="64" t="s">
        <v>164</v>
      </c>
      <c r="D74" s="64" t="s">
        <v>213</v>
      </c>
      <c r="E74" s="65" t="s">
        <v>214</v>
      </c>
      <c r="F74" s="66"/>
      <c r="G74" s="66" t="s">
        <v>215</v>
      </c>
      <c r="H74" s="65">
        <v>59</v>
      </c>
      <c r="I74" s="67">
        <f>[1]Foglio1!B62+[1]Foglio1!D62</f>
        <v>1995.7033870424432</v>
      </c>
      <c r="J74" s="67">
        <f>[1]Foglio1!C62+[1]Foglio1!E62</f>
        <v>1503.9208645856727</v>
      </c>
      <c r="K74" s="64"/>
      <c r="P74" s="20"/>
    </row>
    <row r="75" spans="1:16" x14ac:dyDescent="0.25">
      <c r="A75" s="64">
        <f t="shared" si="0"/>
        <v>60</v>
      </c>
      <c r="B75" s="64" t="s">
        <v>144</v>
      </c>
      <c r="C75" s="64" t="s">
        <v>216</v>
      </c>
      <c r="D75" s="64" t="s">
        <v>216</v>
      </c>
      <c r="E75" s="65" t="s">
        <v>217</v>
      </c>
      <c r="F75" s="66"/>
      <c r="G75" s="66" t="s">
        <v>218</v>
      </c>
      <c r="H75" s="65">
        <v>54</v>
      </c>
      <c r="I75" s="67">
        <f>[1]Foglio1!B63+[1]Foglio1!D63</f>
        <v>1826.5759813608802</v>
      </c>
      <c r="J75" s="67">
        <f>[1]Foglio1!C63+[1]Foglio1!E63</f>
        <v>1376.4699438580733</v>
      </c>
      <c r="K75" s="64"/>
      <c r="P75" s="20"/>
    </row>
    <row r="76" spans="1:16" x14ac:dyDescent="0.25">
      <c r="A76" s="64">
        <f t="shared" si="0"/>
        <v>61</v>
      </c>
      <c r="B76" s="64" t="s">
        <v>144</v>
      </c>
      <c r="C76" s="64" t="s">
        <v>219</v>
      </c>
      <c r="D76" s="64" t="s">
        <v>219</v>
      </c>
      <c r="E76" s="65" t="s">
        <v>220</v>
      </c>
      <c r="F76" s="66"/>
      <c r="G76" s="66" t="s">
        <v>221</v>
      </c>
      <c r="H76" s="65">
        <v>69</v>
      </c>
      <c r="I76" s="67">
        <f>[1]Foglio1!B64+[1]Foglio1!D64</f>
        <v>2333.958198405569</v>
      </c>
      <c r="J76" s="67">
        <f>[1]Foglio1!C64+[1]Foglio1!E64</f>
        <v>1758.8227060408715</v>
      </c>
      <c r="K76" s="64"/>
      <c r="P76" s="20"/>
    </row>
    <row r="77" spans="1:16" ht="30" x14ac:dyDescent="0.25">
      <c r="A77" s="64">
        <f t="shared" si="0"/>
        <v>62</v>
      </c>
      <c r="B77" s="64" t="s">
        <v>144</v>
      </c>
      <c r="C77" s="64" t="s">
        <v>222</v>
      </c>
      <c r="D77" s="64" t="s">
        <v>223</v>
      </c>
      <c r="E77" s="65" t="s">
        <v>224</v>
      </c>
      <c r="F77" s="66" t="s">
        <v>225</v>
      </c>
      <c r="G77" s="66"/>
      <c r="H77" s="65">
        <v>75</v>
      </c>
      <c r="I77" s="67">
        <f>[1]Foglio1!B65+[1]Foglio1!D65</f>
        <v>2536.9110852234448</v>
      </c>
      <c r="J77" s="67">
        <f>[1]Foglio1!C65+[1]Foglio1!E65</f>
        <v>1911.7638109139907</v>
      </c>
      <c r="K77" s="64"/>
      <c r="P77" s="20"/>
    </row>
    <row r="78" spans="1:16" x14ac:dyDescent="0.25">
      <c r="A78" s="64">
        <f t="shared" si="0"/>
        <v>63</v>
      </c>
      <c r="B78" s="64" t="s">
        <v>144</v>
      </c>
      <c r="C78" s="64" t="s">
        <v>222</v>
      </c>
      <c r="D78" s="64" t="s">
        <v>226</v>
      </c>
      <c r="E78" s="65" t="s">
        <v>227</v>
      </c>
      <c r="F78" s="66"/>
      <c r="G78" s="66" t="s">
        <v>228</v>
      </c>
      <c r="H78" s="65">
        <v>61</v>
      </c>
      <c r="I78" s="67">
        <f>[1]Foglio1!B66+[1]Foglio1!D66</f>
        <v>2063.3543493150682</v>
      </c>
      <c r="J78" s="67">
        <f>[1]Foglio1!C66+[1]Foglio1!E66</f>
        <v>1554.9012328767124</v>
      </c>
      <c r="K78" s="64"/>
      <c r="P78" s="20"/>
    </row>
    <row r="79" spans="1:16" x14ac:dyDescent="0.25">
      <c r="A79" s="64">
        <f t="shared" si="0"/>
        <v>64</v>
      </c>
      <c r="B79" s="64" t="s">
        <v>144</v>
      </c>
      <c r="C79" s="64" t="s">
        <v>222</v>
      </c>
      <c r="D79" s="64" t="s">
        <v>229</v>
      </c>
      <c r="E79" s="65" t="s">
        <v>230</v>
      </c>
      <c r="F79" s="66"/>
      <c r="G79" s="66" t="s">
        <v>231</v>
      </c>
      <c r="H79" s="65">
        <v>71</v>
      </c>
      <c r="I79" s="67">
        <f>[1]Foglio1!B67+[1]Foglio1!D67</f>
        <v>2401.6091606781943</v>
      </c>
      <c r="J79" s="67">
        <f>[1]Foglio1!C67+[1]Foglio1!E67</f>
        <v>1809.8030743319111</v>
      </c>
      <c r="K79" s="64"/>
      <c r="P79" s="20"/>
    </row>
    <row r="80" spans="1:16" x14ac:dyDescent="0.25">
      <c r="A80" s="64">
        <f t="shared" si="0"/>
        <v>65</v>
      </c>
      <c r="B80" s="64" t="s">
        <v>144</v>
      </c>
      <c r="C80" s="64" t="s">
        <v>232</v>
      </c>
      <c r="D80" s="64" t="s">
        <v>232</v>
      </c>
      <c r="E80" s="65" t="s">
        <v>233</v>
      </c>
      <c r="F80" s="66"/>
      <c r="G80" s="66" t="s">
        <v>234</v>
      </c>
      <c r="H80" s="65">
        <v>69</v>
      </c>
      <c r="I80" s="67">
        <f>[1]Foglio1!B68+[1]Foglio1!D68</f>
        <v>2333.958198405569</v>
      </c>
      <c r="J80" s="67">
        <f>[1]Foglio1!C68+[1]Foglio1!E68</f>
        <v>1758.8227060408715</v>
      </c>
      <c r="K80" s="64"/>
      <c r="P80" s="20"/>
    </row>
    <row r="81" spans="1:16" x14ac:dyDescent="0.25">
      <c r="A81" s="64">
        <f t="shared" ref="A81:A144" si="1">A80+1</f>
        <v>66</v>
      </c>
      <c r="B81" s="64" t="s">
        <v>144</v>
      </c>
      <c r="C81" s="64" t="s">
        <v>235</v>
      </c>
      <c r="D81" s="64" t="s">
        <v>236</v>
      </c>
      <c r="E81" s="65" t="s">
        <v>237</v>
      </c>
      <c r="F81" s="66" t="s">
        <v>238</v>
      </c>
      <c r="G81" s="66"/>
      <c r="H81" s="65">
        <v>63</v>
      </c>
      <c r="I81" s="67">
        <f>[1]Foglio1!B69+[1]Foglio1!D69</f>
        <v>2131.0053115876935</v>
      </c>
      <c r="J81" s="67">
        <f>[1]Foglio1!C69+[1]Foglio1!E69</f>
        <v>1605.8816011677523</v>
      </c>
      <c r="K81" s="64"/>
      <c r="P81" s="20"/>
    </row>
    <row r="82" spans="1:16" x14ac:dyDescent="0.25">
      <c r="A82" s="64">
        <f t="shared" si="1"/>
        <v>67</v>
      </c>
      <c r="B82" s="75" t="s">
        <v>144</v>
      </c>
      <c r="C82" s="75" t="s">
        <v>239</v>
      </c>
      <c r="D82" s="75" t="s">
        <v>240</v>
      </c>
      <c r="E82" s="76" t="s">
        <v>241</v>
      </c>
      <c r="F82" s="77"/>
      <c r="G82" s="77" t="s">
        <v>242</v>
      </c>
      <c r="H82" s="76">
        <v>74</v>
      </c>
      <c r="I82" s="67">
        <f>[1]Foglio1!B70+[1]Foglio1!D70</f>
        <v>10327.760928762458</v>
      </c>
      <c r="J82" s="67">
        <f>[1]Foglio1!C70+[1]Foglio1!E70</f>
        <v>7782.793107287951</v>
      </c>
      <c r="K82" s="64"/>
      <c r="P82" s="20"/>
    </row>
    <row r="83" spans="1:16" x14ac:dyDescent="0.25">
      <c r="A83" s="64">
        <f t="shared" si="1"/>
        <v>68</v>
      </c>
      <c r="B83" s="64" t="s">
        <v>144</v>
      </c>
      <c r="C83" s="64" t="s">
        <v>243</v>
      </c>
      <c r="D83" s="64" t="s">
        <v>244</v>
      </c>
      <c r="E83" s="65" t="s">
        <v>245</v>
      </c>
      <c r="F83" s="66"/>
      <c r="G83" s="66" t="s">
        <v>246</v>
      </c>
      <c r="H83" s="65">
        <v>45</v>
      </c>
      <c r="I83" s="67">
        <f>[1]Foglio1!B71+[1]Foglio1!D71</f>
        <v>1522.1466511340668</v>
      </c>
      <c r="J83" s="67">
        <f>[1]Foglio1!C71+[1]Foglio1!E71</f>
        <v>1147.0582865483943</v>
      </c>
      <c r="K83" s="64"/>
      <c r="P83" s="20"/>
    </row>
    <row r="84" spans="1:16" x14ac:dyDescent="0.25">
      <c r="A84" s="64">
        <f t="shared" si="1"/>
        <v>69</v>
      </c>
      <c r="B84" s="64" t="s">
        <v>144</v>
      </c>
      <c r="C84" s="64" t="s">
        <v>155</v>
      </c>
      <c r="D84" s="64" t="s">
        <v>247</v>
      </c>
      <c r="E84" s="65" t="s">
        <v>248</v>
      </c>
      <c r="F84" s="66"/>
      <c r="G84" s="66" t="s">
        <v>249</v>
      </c>
      <c r="H84" s="65">
        <v>72</v>
      </c>
      <c r="I84" s="67">
        <f>[1]Foglio1!B72+[1]Foglio1!D72</f>
        <v>2435.4346418145069</v>
      </c>
      <c r="J84" s="67">
        <f>[1]Foglio1!C72+[1]Foglio1!E72</f>
        <v>1835.2932584774312</v>
      </c>
      <c r="K84" s="64"/>
      <c r="P84" s="20"/>
    </row>
    <row r="85" spans="1:16" x14ac:dyDescent="0.25">
      <c r="A85" s="64">
        <f t="shared" si="1"/>
        <v>70</v>
      </c>
      <c r="B85" s="75" t="s">
        <v>144</v>
      </c>
      <c r="C85" s="75" t="s">
        <v>250</v>
      </c>
      <c r="D85" s="75" t="s">
        <v>251</v>
      </c>
      <c r="E85" s="76" t="s">
        <v>252</v>
      </c>
      <c r="F85" s="77"/>
      <c r="G85" s="77" t="s">
        <v>253</v>
      </c>
      <c r="H85" s="76">
        <v>71</v>
      </c>
      <c r="I85" s="67">
        <f>[1]Foglio1!B73+[1]Foglio1!D73</f>
        <v>12182.453316522349</v>
      </c>
      <c r="J85" s="67">
        <f>[1]Foglio1!C73+[1]Foglio1!E73</f>
        <v>9180.4524249812621</v>
      </c>
      <c r="K85" s="64"/>
      <c r="P85" s="20"/>
    </row>
    <row r="86" spans="1:16" x14ac:dyDescent="0.25">
      <c r="A86" s="64">
        <f t="shared" si="1"/>
        <v>71</v>
      </c>
      <c r="B86" s="75" t="s">
        <v>144</v>
      </c>
      <c r="C86" s="75" t="s">
        <v>254</v>
      </c>
      <c r="D86" s="75" t="s">
        <v>255</v>
      </c>
      <c r="E86" s="76" t="s">
        <v>256</v>
      </c>
      <c r="F86" s="77"/>
      <c r="G86" s="77" t="s">
        <v>257</v>
      </c>
      <c r="H86" s="76">
        <v>75</v>
      </c>
      <c r="I86" s="67">
        <f>[1]Foglio1!B74+[1]Foglio1!D74</f>
        <v>10361.586409898769</v>
      </c>
      <c r="J86" s="67">
        <f>[1]Foglio1!C74+[1]Foglio1!E74</f>
        <v>7808.2832914334713</v>
      </c>
      <c r="K86" s="64"/>
      <c r="P86" s="20"/>
    </row>
    <row r="87" spans="1:16" x14ac:dyDescent="0.25">
      <c r="A87" s="64">
        <f t="shared" si="1"/>
        <v>72</v>
      </c>
      <c r="B87" s="75" t="s">
        <v>144</v>
      </c>
      <c r="C87" s="75" t="s">
        <v>258</v>
      </c>
      <c r="D87" s="75" t="s">
        <v>259</v>
      </c>
      <c r="E87" s="76" t="s">
        <v>260</v>
      </c>
      <c r="F87" s="77"/>
      <c r="G87" s="77" t="s">
        <v>261</v>
      </c>
      <c r="H87" s="76">
        <v>80</v>
      </c>
      <c r="I87" s="67">
        <f>[1]Foglio1!B75+[1]Foglio1!D75</f>
        <v>12486.882646749164</v>
      </c>
      <c r="J87" s="67">
        <f>[1]Foglio1!C75+[1]Foglio1!E75</f>
        <v>9409.8640822909401</v>
      </c>
      <c r="K87" s="64"/>
      <c r="P87" s="20"/>
    </row>
    <row r="88" spans="1:16" x14ac:dyDescent="0.25">
      <c r="A88" s="64">
        <f t="shared" si="1"/>
        <v>73</v>
      </c>
      <c r="B88" s="64" t="s">
        <v>144</v>
      </c>
      <c r="C88" s="64" t="s">
        <v>262</v>
      </c>
      <c r="D88" s="64" t="s">
        <v>262</v>
      </c>
      <c r="E88" s="65" t="s">
        <v>263</v>
      </c>
      <c r="F88" s="66"/>
      <c r="G88" s="66" t="s">
        <v>264</v>
      </c>
      <c r="H88" s="65">
        <v>64</v>
      </c>
      <c r="I88" s="67">
        <f>[1]Foglio1!B76+[1]Foglio1!D76</f>
        <v>2164.8307927240062</v>
      </c>
      <c r="J88" s="67">
        <f>[1]Foglio1!C76+[1]Foglio1!E76</f>
        <v>1631.3717853132721</v>
      </c>
      <c r="K88" s="64"/>
      <c r="P88" s="20"/>
    </row>
    <row r="89" spans="1:16" x14ac:dyDescent="0.25">
      <c r="A89" s="64">
        <f t="shared" si="1"/>
        <v>74</v>
      </c>
      <c r="B89" s="64" t="s">
        <v>144</v>
      </c>
      <c r="C89" s="64" t="s">
        <v>265</v>
      </c>
      <c r="D89" s="64" t="s">
        <v>265</v>
      </c>
      <c r="E89" s="65" t="s">
        <v>266</v>
      </c>
      <c r="F89" s="66"/>
      <c r="G89" s="66" t="s">
        <v>267</v>
      </c>
      <c r="H89" s="65">
        <v>61</v>
      </c>
      <c r="I89" s="67">
        <f>[1]Foglio1!B77+[1]Foglio1!D77</f>
        <v>2063.3543493150682</v>
      </c>
      <c r="J89" s="67">
        <f>[1]Foglio1!C77+[1]Foglio1!E77</f>
        <v>1554.9012328767124</v>
      </c>
      <c r="K89" s="64"/>
      <c r="P89" s="20"/>
    </row>
    <row r="90" spans="1:16" x14ac:dyDescent="0.25">
      <c r="A90" s="64">
        <f t="shared" si="1"/>
        <v>75</v>
      </c>
      <c r="B90" s="64" t="s">
        <v>144</v>
      </c>
      <c r="C90" s="64" t="s">
        <v>268</v>
      </c>
      <c r="D90" s="64" t="s">
        <v>268</v>
      </c>
      <c r="E90" s="65" t="s">
        <v>269</v>
      </c>
      <c r="F90" s="66"/>
      <c r="G90" s="66" t="s">
        <v>270</v>
      </c>
      <c r="H90" s="65">
        <v>56</v>
      </c>
      <c r="I90" s="67">
        <f>[1]Foglio1!B78+[1]Foglio1!D78</f>
        <v>1894.2269436335055</v>
      </c>
      <c r="J90" s="67">
        <f>[1]Foglio1!C78+[1]Foglio1!E78</f>
        <v>1427.450312149113</v>
      </c>
      <c r="K90" s="64"/>
      <c r="P90" s="20"/>
    </row>
    <row r="91" spans="1:16" x14ac:dyDescent="0.25">
      <c r="A91" s="64">
        <f t="shared" si="1"/>
        <v>76</v>
      </c>
      <c r="B91" s="64" t="s">
        <v>144</v>
      </c>
      <c r="C91" s="64" t="s">
        <v>271</v>
      </c>
      <c r="D91" s="64" t="s">
        <v>272</v>
      </c>
      <c r="E91" s="65" t="s">
        <v>273</v>
      </c>
      <c r="F91" s="66"/>
      <c r="G91" s="66" t="s">
        <v>274</v>
      </c>
      <c r="H91" s="65">
        <v>77</v>
      </c>
      <c r="I91" s="67">
        <f>[1]Foglio1!B79+[1]Foglio1!D79</f>
        <v>2604.5620474960701</v>
      </c>
      <c r="J91" s="67">
        <f>[1]Foglio1!C79+[1]Foglio1!E79</f>
        <v>1962.7441792050304</v>
      </c>
      <c r="K91" s="64"/>
      <c r="P91" s="20"/>
    </row>
    <row r="92" spans="1:16" x14ac:dyDescent="0.25">
      <c r="A92" s="64">
        <f t="shared" si="1"/>
        <v>77</v>
      </c>
      <c r="B92" s="64" t="s">
        <v>144</v>
      </c>
      <c r="C92" s="64" t="s">
        <v>275</v>
      </c>
      <c r="D92" s="64" t="s">
        <v>276</v>
      </c>
      <c r="E92" s="65" t="s">
        <v>277</v>
      </c>
      <c r="F92" s="66"/>
      <c r="G92" s="66" t="s">
        <v>278</v>
      </c>
      <c r="H92" s="65">
        <v>73</v>
      </c>
      <c r="I92" s="67">
        <f>[1]Foglio1!B80+[1]Foglio1!D80</f>
        <v>2469.2601229508196</v>
      </c>
      <c r="J92" s="67">
        <f>[1]Foglio1!C80+[1]Foglio1!E80</f>
        <v>1860.783442622951</v>
      </c>
      <c r="K92" s="64"/>
      <c r="P92" s="20"/>
    </row>
    <row r="93" spans="1:16" x14ac:dyDescent="0.25">
      <c r="A93" s="64">
        <f t="shared" si="1"/>
        <v>78</v>
      </c>
      <c r="B93" s="64" t="s">
        <v>144</v>
      </c>
      <c r="C93" s="64" t="s">
        <v>279</v>
      </c>
      <c r="D93" s="64" t="s">
        <v>279</v>
      </c>
      <c r="E93" s="65" t="s">
        <v>280</v>
      </c>
      <c r="F93" s="66"/>
      <c r="G93" s="66" t="s">
        <v>281</v>
      </c>
      <c r="H93" s="65">
        <v>63</v>
      </c>
      <c r="I93" s="67">
        <f>[1]Foglio1!B81+[1]Foglio1!D81</f>
        <v>2131.0053115876935</v>
      </c>
      <c r="J93" s="67">
        <f>[1]Foglio1!C81+[1]Foglio1!E81</f>
        <v>1605.8816011677523</v>
      </c>
      <c r="K93" s="64"/>
      <c r="P93" s="20"/>
    </row>
    <row r="94" spans="1:16" x14ac:dyDescent="0.25">
      <c r="A94" s="64">
        <f t="shared" si="1"/>
        <v>79</v>
      </c>
      <c r="B94" s="64" t="s">
        <v>144</v>
      </c>
      <c r="C94" s="64" t="s">
        <v>145</v>
      </c>
      <c r="D94" s="64" t="s">
        <v>282</v>
      </c>
      <c r="E94" s="65" t="s">
        <v>283</v>
      </c>
      <c r="F94" s="66"/>
      <c r="G94" s="66" t="s">
        <v>284</v>
      </c>
      <c r="H94" s="65">
        <v>69</v>
      </c>
      <c r="I94" s="67">
        <f>[1]Foglio1!B82+[1]Foglio1!D82</f>
        <v>2333.958198405569</v>
      </c>
      <c r="J94" s="67">
        <f>[1]Foglio1!C82+[1]Foglio1!E82</f>
        <v>1758.8227060408715</v>
      </c>
      <c r="K94" s="64"/>
      <c r="P94" s="20"/>
    </row>
    <row r="95" spans="1:16" x14ac:dyDescent="0.25">
      <c r="A95" s="64">
        <f t="shared" si="1"/>
        <v>80</v>
      </c>
      <c r="B95" s="64" t="s">
        <v>144</v>
      </c>
      <c r="C95" s="64" t="s">
        <v>148</v>
      </c>
      <c r="D95" s="64" t="s">
        <v>285</v>
      </c>
      <c r="E95" s="65" t="s">
        <v>286</v>
      </c>
      <c r="F95" s="66"/>
      <c r="G95" s="66" t="s">
        <v>287</v>
      </c>
      <c r="H95" s="65">
        <v>61</v>
      </c>
      <c r="I95" s="67">
        <f>[1]Foglio1!B83+[1]Foglio1!D83</f>
        <v>2063.3543493150682</v>
      </c>
      <c r="J95" s="67">
        <f>[1]Foglio1!C83+[1]Foglio1!E83</f>
        <v>1554.9012328767124</v>
      </c>
      <c r="K95" s="64"/>
      <c r="P95" s="20"/>
    </row>
    <row r="96" spans="1:16" x14ac:dyDescent="0.25">
      <c r="A96" s="64">
        <f t="shared" si="1"/>
        <v>81</v>
      </c>
      <c r="B96" s="64" t="s">
        <v>144</v>
      </c>
      <c r="C96" s="64" t="s">
        <v>162</v>
      </c>
      <c r="D96" s="64" t="s">
        <v>288</v>
      </c>
      <c r="E96" s="65" t="s">
        <v>289</v>
      </c>
      <c r="F96" s="66"/>
      <c r="G96" s="66" t="s">
        <v>290</v>
      </c>
      <c r="H96" s="65">
        <v>73</v>
      </c>
      <c r="I96" s="67">
        <f>[1]Foglio1!B84+[1]Foglio1!D84</f>
        <v>2469.2601229508196</v>
      </c>
      <c r="J96" s="67">
        <f>[1]Foglio1!C84+[1]Foglio1!E84</f>
        <v>1860.783442622951</v>
      </c>
      <c r="K96" s="64"/>
      <c r="P96" s="20"/>
    </row>
    <row r="97" spans="1:16" s="23" customFormat="1" x14ac:dyDescent="0.25">
      <c r="A97" s="64">
        <f t="shared" si="1"/>
        <v>82</v>
      </c>
      <c r="B97" s="23" t="s">
        <v>144</v>
      </c>
      <c r="C97" s="23" t="s">
        <v>164</v>
      </c>
      <c r="D97" s="23" t="s">
        <v>291</v>
      </c>
      <c r="E97" s="24" t="s">
        <v>292</v>
      </c>
      <c r="F97" s="56"/>
      <c r="G97" s="56" t="s">
        <v>293</v>
      </c>
      <c r="H97" s="24">
        <v>40</v>
      </c>
      <c r="I97" s="67">
        <f>[1]Foglio1!B85+[1]Foglio1!D85</f>
        <v>1353.0192454525038</v>
      </c>
      <c r="J97" s="67">
        <f>[1]Foglio1!C85+[1]Foglio1!E85</f>
        <v>1019.6073658207951</v>
      </c>
      <c r="P97" s="25"/>
    </row>
    <row r="98" spans="1:16" x14ac:dyDescent="0.25">
      <c r="A98" s="64">
        <f t="shared" si="1"/>
        <v>83</v>
      </c>
      <c r="B98" s="64" t="s">
        <v>144</v>
      </c>
      <c r="C98" s="64" t="s">
        <v>164</v>
      </c>
      <c r="D98" s="64" t="s">
        <v>294</v>
      </c>
      <c r="E98" s="65" t="s">
        <v>295</v>
      </c>
      <c r="F98" s="66"/>
      <c r="G98" s="66" t="s">
        <v>296</v>
      </c>
      <c r="H98" s="65">
        <v>74</v>
      </c>
      <c r="I98" s="67">
        <f>[1]Foglio1!B86+[1]Foglio1!D86</f>
        <v>2503.0856040871322</v>
      </c>
      <c r="J98" s="67">
        <f>[1]Foglio1!C86+[1]Foglio1!E86</f>
        <v>1886.2736267684709</v>
      </c>
      <c r="K98" s="64"/>
      <c r="P98" s="20"/>
    </row>
    <row r="99" spans="1:16" x14ac:dyDescent="0.25">
      <c r="A99" s="64">
        <f t="shared" si="1"/>
        <v>84</v>
      </c>
      <c r="B99" s="64" t="s">
        <v>144</v>
      </c>
      <c r="C99" s="64" t="s">
        <v>164</v>
      </c>
      <c r="D99" s="64" t="s">
        <v>297</v>
      </c>
      <c r="E99" s="65" t="s">
        <v>298</v>
      </c>
      <c r="F99" s="66"/>
      <c r="G99" s="66" t="s">
        <v>299</v>
      </c>
      <c r="H99" s="65">
        <v>78</v>
      </c>
      <c r="I99" s="67">
        <f>[1]Foglio1!B87+[1]Foglio1!D87</f>
        <v>2638.3875286323823</v>
      </c>
      <c r="J99" s="67">
        <f>[1]Foglio1!C87+[1]Foglio1!E87</f>
        <v>1988.2343633505504</v>
      </c>
      <c r="K99" s="64"/>
      <c r="P99" s="20"/>
    </row>
    <row r="100" spans="1:16" x14ac:dyDescent="0.25">
      <c r="A100" s="64">
        <f t="shared" si="1"/>
        <v>85</v>
      </c>
      <c r="B100" s="64" t="s">
        <v>144</v>
      </c>
      <c r="C100" s="64" t="s">
        <v>164</v>
      </c>
      <c r="D100" s="64" t="s">
        <v>300</v>
      </c>
      <c r="E100" s="65" t="s">
        <v>301</v>
      </c>
      <c r="F100" s="66"/>
      <c r="G100" s="66" t="s">
        <v>302</v>
      </c>
      <c r="H100" s="65">
        <v>75</v>
      </c>
      <c r="I100" s="67">
        <f>[1]Foglio1!B88+[1]Foglio1!D88</f>
        <v>2536.9110852234448</v>
      </c>
      <c r="J100" s="67">
        <f>[1]Foglio1!C88+[1]Foglio1!E88</f>
        <v>1911.7638109139907</v>
      </c>
      <c r="K100" s="64"/>
      <c r="P100" s="20"/>
    </row>
    <row r="101" spans="1:16" x14ac:dyDescent="0.25">
      <c r="A101" s="64">
        <f t="shared" si="1"/>
        <v>86</v>
      </c>
      <c r="B101" s="64" t="s">
        <v>144</v>
      </c>
      <c r="C101" s="64" t="s">
        <v>162</v>
      </c>
      <c r="D101" s="64" t="s">
        <v>303</v>
      </c>
      <c r="E101" s="65" t="s">
        <v>304</v>
      </c>
      <c r="F101" s="66"/>
      <c r="G101" s="66" t="s">
        <v>305</v>
      </c>
      <c r="H101" s="65">
        <v>69</v>
      </c>
      <c r="I101" s="67">
        <f>[1]Foglio1!B89+[1]Foglio1!D89</f>
        <v>2333.958198405569</v>
      </c>
      <c r="J101" s="67">
        <f>[1]Foglio1!C89+[1]Foglio1!E89</f>
        <v>1758.8227060408715</v>
      </c>
      <c r="K101" s="64"/>
      <c r="P101" s="20"/>
    </row>
    <row r="102" spans="1:16" x14ac:dyDescent="0.25">
      <c r="A102" s="64">
        <f t="shared" si="1"/>
        <v>87</v>
      </c>
      <c r="B102" s="64" t="s">
        <v>144</v>
      </c>
      <c r="C102" s="64" t="s">
        <v>306</v>
      </c>
      <c r="D102" s="64" t="s">
        <v>307</v>
      </c>
      <c r="E102" s="65" t="s">
        <v>308</v>
      </c>
      <c r="F102" s="66"/>
      <c r="G102" s="66" t="s">
        <v>147</v>
      </c>
      <c r="H102" s="65">
        <v>57</v>
      </c>
      <c r="I102" s="67">
        <f>[1]Foglio1!B90+[1]Foglio1!D90</f>
        <v>1928.0524247698181</v>
      </c>
      <c r="J102" s="67">
        <f>[1]Foglio1!C90+[1]Foglio1!E90</f>
        <v>1452.940496294633</v>
      </c>
      <c r="K102" s="64"/>
      <c r="P102" s="20"/>
    </row>
    <row r="103" spans="1:16" x14ac:dyDescent="0.25">
      <c r="A103" s="64">
        <f t="shared" si="1"/>
        <v>88</v>
      </c>
      <c r="B103" s="75" t="s">
        <v>144</v>
      </c>
      <c r="C103" s="75" t="s">
        <v>145</v>
      </c>
      <c r="D103" s="75" t="s">
        <v>309</v>
      </c>
      <c r="E103" s="76" t="s">
        <v>310</v>
      </c>
      <c r="F103" s="77"/>
      <c r="G103" s="77" t="s">
        <v>311</v>
      </c>
      <c r="H103" s="76">
        <v>69</v>
      </c>
      <c r="I103" s="67">
        <f>[1]Foglio1!B91+[1]Foglio1!D91</f>
        <v>8202.4646919120623</v>
      </c>
      <c r="J103" s="67">
        <f>[1]Foglio1!C91+[1]Foglio1!E91</f>
        <v>6181.2123164304821</v>
      </c>
      <c r="K103" s="64"/>
      <c r="P103" s="20"/>
    </row>
    <row r="104" spans="1:16" x14ac:dyDescent="0.25">
      <c r="A104" s="64">
        <f t="shared" si="1"/>
        <v>89</v>
      </c>
      <c r="B104" s="64" t="s">
        <v>144</v>
      </c>
      <c r="C104" s="64" t="s">
        <v>148</v>
      </c>
      <c r="D104" s="64" t="s">
        <v>312</v>
      </c>
      <c r="E104" s="65" t="s">
        <v>313</v>
      </c>
      <c r="F104" s="66"/>
      <c r="G104" s="66" t="s">
        <v>314</v>
      </c>
      <c r="H104" s="65">
        <v>50</v>
      </c>
      <c r="I104" s="67">
        <f>[1]Foglio1!B92+[1]Foglio1!D92</f>
        <v>1691.2740568156298</v>
      </c>
      <c r="J104" s="67">
        <f>[1]Foglio1!C92+[1]Foglio1!E92</f>
        <v>1274.5092072759937</v>
      </c>
      <c r="K104" s="64"/>
      <c r="P104" s="20"/>
    </row>
    <row r="105" spans="1:16" x14ac:dyDescent="0.25">
      <c r="A105" s="64">
        <f t="shared" si="1"/>
        <v>90</v>
      </c>
      <c r="B105" s="64" t="s">
        <v>144</v>
      </c>
      <c r="C105" s="64" t="s">
        <v>148</v>
      </c>
      <c r="D105" s="64" t="s">
        <v>315</v>
      </c>
      <c r="E105" s="65" t="s">
        <v>316</v>
      </c>
      <c r="F105" s="66"/>
      <c r="G105" s="66" t="s">
        <v>317</v>
      </c>
      <c r="H105" s="65">
        <v>47</v>
      </c>
      <c r="I105" s="67">
        <f>[1]Foglio1!B93+[1]Foglio1!D93</f>
        <v>1589.7976134066921</v>
      </c>
      <c r="J105" s="67">
        <f>[1]Foglio1!C93+[1]Foglio1!E93</f>
        <v>1198.0386548394342</v>
      </c>
      <c r="K105" s="64"/>
      <c r="P105" s="20"/>
    </row>
    <row r="106" spans="1:16" x14ac:dyDescent="0.25">
      <c r="A106" s="64">
        <f t="shared" si="1"/>
        <v>91</v>
      </c>
      <c r="B106" s="64" t="s">
        <v>144</v>
      </c>
      <c r="C106" s="64" t="s">
        <v>148</v>
      </c>
      <c r="D106" s="64" t="s">
        <v>318</v>
      </c>
      <c r="E106" s="65" t="s">
        <v>319</v>
      </c>
      <c r="F106" s="66"/>
      <c r="G106" s="66" t="s">
        <v>320</v>
      </c>
      <c r="H106" s="65">
        <v>49</v>
      </c>
      <c r="I106" s="67">
        <f>[1]Foglio1!B94+[1]Foglio1!D94</f>
        <v>1657.4485756793172</v>
      </c>
      <c r="J106" s="67">
        <f>[1]Foglio1!C94+[1]Foglio1!E94</f>
        <v>1249.0190231304739</v>
      </c>
      <c r="K106" s="64"/>
      <c r="P106" s="20"/>
    </row>
    <row r="107" spans="1:16" ht="30" x14ac:dyDescent="0.25">
      <c r="A107" s="64">
        <f t="shared" si="1"/>
        <v>92</v>
      </c>
      <c r="B107" s="64" t="s">
        <v>144</v>
      </c>
      <c r="C107" s="64" t="s">
        <v>321</v>
      </c>
      <c r="D107" s="64" t="s">
        <v>322</v>
      </c>
      <c r="E107" s="65" t="s">
        <v>323</v>
      </c>
      <c r="F107" s="66"/>
      <c r="G107" s="66" t="s">
        <v>324</v>
      </c>
      <c r="H107" s="65">
        <v>58</v>
      </c>
      <c r="I107" s="67">
        <f>[1]Foglio1!B95+[1]Foglio1!D95</f>
        <v>1961.8779059061305</v>
      </c>
      <c r="J107" s="67">
        <f>[1]Foglio1!C95+[1]Foglio1!E95</f>
        <v>1478.4306804401529</v>
      </c>
      <c r="K107" s="64"/>
      <c r="P107" s="20"/>
    </row>
    <row r="108" spans="1:16" x14ac:dyDescent="0.25">
      <c r="A108" s="64">
        <f t="shared" si="1"/>
        <v>93</v>
      </c>
      <c r="B108" s="64" t="s">
        <v>144</v>
      </c>
      <c r="C108" s="64" t="s">
        <v>164</v>
      </c>
      <c r="D108" s="64" t="s">
        <v>325</v>
      </c>
      <c r="E108" s="65" t="s">
        <v>326</v>
      </c>
      <c r="F108" s="66" t="s">
        <v>327</v>
      </c>
      <c r="G108" s="66"/>
      <c r="H108" s="65">
        <v>43</v>
      </c>
      <c r="I108" s="67">
        <f>[1]Foglio1!B96+[1]Foglio1!D96</f>
        <v>1454.4956888614417</v>
      </c>
      <c r="J108" s="67">
        <f>[1]Foglio1!C96+[1]Foglio1!E96</f>
        <v>1096.0779182573547</v>
      </c>
      <c r="K108" s="64"/>
      <c r="P108" s="20"/>
    </row>
    <row r="109" spans="1:16" x14ac:dyDescent="0.25">
      <c r="A109" s="64">
        <f t="shared" si="1"/>
        <v>94</v>
      </c>
      <c r="B109" s="64" t="s">
        <v>144</v>
      </c>
      <c r="C109" s="64" t="s">
        <v>164</v>
      </c>
      <c r="D109" s="64" t="s">
        <v>328</v>
      </c>
      <c r="E109" s="65" t="s">
        <v>329</v>
      </c>
      <c r="F109" s="66"/>
      <c r="G109" s="66" t="s">
        <v>330</v>
      </c>
      <c r="H109" s="65">
        <v>45</v>
      </c>
      <c r="I109" s="67">
        <f>[1]Foglio1!B97+[1]Foglio1!D97</f>
        <v>1522.1466511340668</v>
      </c>
      <c r="J109" s="67">
        <f>[1]Foglio1!C97+[1]Foglio1!E97</f>
        <v>1147.0582865483943</v>
      </c>
      <c r="K109" s="64"/>
      <c r="P109" s="20"/>
    </row>
    <row r="110" spans="1:16" x14ac:dyDescent="0.25">
      <c r="A110" s="64">
        <f t="shared" si="1"/>
        <v>95</v>
      </c>
      <c r="B110" s="64" t="s">
        <v>144</v>
      </c>
      <c r="C110" s="64" t="s">
        <v>164</v>
      </c>
      <c r="D110" s="64" t="s">
        <v>331</v>
      </c>
      <c r="E110" s="65" t="s">
        <v>332</v>
      </c>
      <c r="F110" s="66"/>
      <c r="G110" s="66" t="s">
        <v>333</v>
      </c>
      <c r="H110" s="65">
        <v>65</v>
      </c>
      <c r="I110" s="67">
        <f>[1]Foglio1!B98+[1]Foglio1!D98</f>
        <v>2198.6562738603188</v>
      </c>
      <c r="J110" s="67">
        <f>[1]Foglio1!C98+[1]Foglio1!E98</f>
        <v>1656.8619694587919</v>
      </c>
      <c r="K110" s="64"/>
      <c r="P110" s="20"/>
    </row>
    <row r="111" spans="1:16" s="21" customFormat="1" x14ac:dyDescent="0.25">
      <c r="A111" s="72">
        <f t="shared" si="1"/>
        <v>96</v>
      </c>
      <c r="B111" s="72" t="s">
        <v>144</v>
      </c>
      <c r="C111" s="72" t="s">
        <v>164</v>
      </c>
      <c r="D111" s="72" t="s">
        <v>334</v>
      </c>
      <c r="E111" s="73" t="s">
        <v>335</v>
      </c>
      <c r="F111" s="74"/>
      <c r="G111" s="74" t="s">
        <v>336</v>
      </c>
      <c r="H111" s="73">
        <v>57</v>
      </c>
      <c r="I111" s="67">
        <f>[1]Foglio1!B99+[1]Foglio1!D99</f>
        <v>1928.0524247698181</v>
      </c>
      <c r="J111" s="67">
        <f>[1]Foglio1!C99+[1]Foglio1!E99</f>
        <v>1452.940496294633</v>
      </c>
      <c r="K111" s="72"/>
      <c r="P111" s="22"/>
    </row>
    <row r="112" spans="1:16" s="21" customFormat="1" x14ac:dyDescent="0.25">
      <c r="A112" s="72"/>
      <c r="B112" s="72"/>
      <c r="C112" s="72"/>
      <c r="D112" s="72"/>
      <c r="E112" s="73"/>
      <c r="F112" s="74"/>
      <c r="G112" s="74"/>
      <c r="H112" s="73"/>
      <c r="I112" s="67">
        <f>[1]Foglio1!B100+[1]Foglio1!D100</f>
        <v>0</v>
      </c>
      <c r="J112" s="67">
        <f>[1]Foglio1!C100+[1]Foglio1!E100</f>
        <v>0</v>
      </c>
      <c r="K112" s="72"/>
      <c r="P112" s="22"/>
    </row>
    <row r="113" spans="1:16" ht="30" x14ac:dyDescent="0.25">
      <c r="A113" s="64">
        <f>A111+1</f>
        <v>97</v>
      </c>
      <c r="B113" s="75" t="s">
        <v>337</v>
      </c>
      <c r="C113" s="75" t="s">
        <v>338</v>
      </c>
      <c r="D113" s="75" t="s">
        <v>339</v>
      </c>
      <c r="E113" s="76" t="s">
        <v>340</v>
      </c>
      <c r="F113" s="77" t="s">
        <v>341</v>
      </c>
      <c r="G113" s="77"/>
      <c r="H113" s="76">
        <v>110</v>
      </c>
      <c r="I113" s="67">
        <f>[1]Foglio1!B101+[1]Foglio1!D101</f>
        <v>11545.478249669712</v>
      </c>
      <c r="J113" s="67">
        <f>[1]Foglio1!C101+[1]Foglio1!E101</f>
        <v>8700.4397365266668</v>
      </c>
      <c r="K113" s="64"/>
      <c r="P113" s="20"/>
    </row>
    <row r="114" spans="1:16" x14ac:dyDescent="0.25">
      <c r="A114" s="64">
        <f t="shared" si="1"/>
        <v>98</v>
      </c>
      <c r="B114" s="64" t="s">
        <v>337</v>
      </c>
      <c r="C114" s="64" t="s">
        <v>342</v>
      </c>
      <c r="D114" s="64" t="s">
        <v>343</v>
      </c>
      <c r="E114" s="65" t="s">
        <v>344</v>
      </c>
      <c r="F114" s="66" t="s">
        <v>345</v>
      </c>
      <c r="G114" s="66"/>
      <c r="H114" s="65">
        <v>35</v>
      </c>
      <c r="I114" s="67">
        <f>[1]Foglio1!B102+[1]Foglio1!D102</f>
        <v>1183.8918397709408</v>
      </c>
      <c r="J114" s="67">
        <f>[1]Foglio1!C102+[1]Foglio1!E102</f>
        <v>892.15644509319566</v>
      </c>
      <c r="K114" s="64"/>
      <c r="P114" s="20"/>
    </row>
    <row r="115" spans="1:16" x14ac:dyDescent="0.25">
      <c r="A115" s="64">
        <f t="shared" si="1"/>
        <v>99</v>
      </c>
      <c r="B115" s="64" t="s">
        <v>337</v>
      </c>
      <c r="C115" s="64" t="s">
        <v>338</v>
      </c>
      <c r="D115" s="64" t="s">
        <v>346</v>
      </c>
      <c r="E115" s="65" t="s">
        <v>347</v>
      </c>
      <c r="F115" s="66"/>
      <c r="G115" s="66" t="s">
        <v>348</v>
      </c>
      <c r="H115" s="65">
        <v>74</v>
      </c>
      <c r="I115" s="67">
        <f>[1]Foglio1!B103+[1]Foglio1!D103</f>
        <v>2503.0856040871322</v>
      </c>
      <c r="J115" s="67">
        <f>[1]Foglio1!C103+[1]Foglio1!E103</f>
        <v>1886.2736267684709</v>
      </c>
      <c r="K115" s="64"/>
      <c r="P115" s="20"/>
    </row>
    <row r="116" spans="1:16" ht="30" x14ac:dyDescent="0.25">
      <c r="A116" s="64">
        <f t="shared" si="1"/>
        <v>100</v>
      </c>
      <c r="B116" s="64" t="s">
        <v>337</v>
      </c>
      <c r="C116" s="64" t="s">
        <v>349</v>
      </c>
      <c r="D116" s="64" t="s">
        <v>350</v>
      </c>
      <c r="E116" s="65" t="s">
        <v>351</v>
      </c>
      <c r="F116" s="66"/>
      <c r="G116" s="66" t="s">
        <v>352</v>
      </c>
      <c r="H116" s="65">
        <v>73</v>
      </c>
      <c r="I116" s="67">
        <f>[1]Foglio1!B104+[1]Foglio1!D104</f>
        <v>2469.2601229508196</v>
      </c>
      <c r="J116" s="67">
        <f>[1]Foglio1!C104+[1]Foglio1!E104</f>
        <v>1860.783442622951</v>
      </c>
      <c r="K116" s="64"/>
      <c r="P116" s="20"/>
    </row>
    <row r="117" spans="1:16" ht="45" x14ac:dyDescent="0.25">
      <c r="A117" s="64">
        <f t="shared" si="1"/>
        <v>101</v>
      </c>
      <c r="B117" s="64" t="s">
        <v>337</v>
      </c>
      <c r="C117" s="64" t="s">
        <v>338</v>
      </c>
      <c r="D117" s="64" t="s">
        <v>353</v>
      </c>
      <c r="E117" s="65" t="s">
        <v>354</v>
      </c>
      <c r="F117" s="66"/>
      <c r="G117" s="66" t="s">
        <v>355</v>
      </c>
      <c r="H117" s="65">
        <v>71</v>
      </c>
      <c r="I117" s="67">
        <f>[1]Foglio1!B105+[1]Foglio1!D105</f>
        <v>2401.6091606781943</v>
      </c>
      <c r="J117" s="67">
        <f>[1]Foglio1!C105+[1]Foglio1!E105</f>
        <v>1809.8030743319111</v>
      </c>
      <c r="K117" s="64"/>
      <c r="P117" s="20"/>
    </row>
    <row r="118" spans="1:16" ht="30" x14ac:dyDescent="0.25">
      <c r="A118" s="64">
        <f t="shared" si="1"/>
        <v>102</v>
      </c>
      <c r="B118" s="64" t="s">
        <v>337</v>
      </c>
      <c r="C118" s="64" t="s">
        <v>356</v>
      </c>
      <c r="D118" s="64" t="s">
        <v>357</v>
      </c>
      <c r="E118" s="65" t="s">
        <v>358</v>
      </c>
      <c r="F118" s="66"/>
      <c r="G118" s="66" t="s">
        <v>359</v>
      </c>
      <c r="H118" s="65">
        <v>69</v>
      </c>
      <c r="I118" s="67">
        <f>[1]Foglio1!B106+[1]Foglio1!D106</f>
        <v>2333.958198405569</v>
      </c>
      <c r="J118" s="67">
        <f>[1]Foglio1!C106+[1]Foglio1!E106</f>
        <v>1758.8227060408715</v>
      </c>
      <c r="K118" s="64"/>
      <c r="P118" s="20"/>
    </row>
    <row r="119" spans="1:16" ht="30" x14ac:dyDescent="0.25">
      <c r="A119" s="64">
        <f t="shared" si="1"/>
        <v>103</v>
      </c>
      <c r="B119" s="64" t="s">
        <v>337</v>
      </c>
      <c r="C119" s="64" t="s">
        <v>360</v>
      </c>
      <c r="D119" s="64" t="s">
        <v>361</v>
      </c>
      <c r="E119" s="65" t="s">
        <v>362</v>
      </c>
      <c r="F119" s="66" t="s">
        <v>363</v>
      </c>
      <c r="G119" s="66"/>
      <c r="H119" s="65">
        <v>76</v>
      </c>
      <c r="I119" s="67">
        <f>[1]Foglio1!B107+[1]Foglio1!D107</f>
        <v>2570.7365663597575</v>
      </c>
      <c r="J119" s="67">
        <f>[1]Foglio1!C107+[1]Foglio1!E107</f>
        <v>1937.2539950595105</v>
      </c>
      <c r="K119" s="64"/>
      <c r="P119" s="20"/>
    </row>
    <row r="120" spans="1:16" x14ac:dyDescent="0.25">
      <c r="A120" s="64">
        <f t="shared" si="1"/>
        <v>104</v>
      </c>
      <c r="B120" s="64" t="s">
        <v>337</v>
      </c>
      <c r="C120" s="64" t="s">
        <v>338</v>
      </c>
      <c r="D120" s="64" t="s">
        <v>364</v>
      </c>
      <c r="E120" s="65" t="s">
        <v>365</v>
      </c>
      <c r="F120" s="66"/>
      <c r="G120" s="66" t="s">
        <v>366</v>
      </c>
      <c r="H120" s="65">
        <v>65</v>
      </c>
      <c r="I120" s="67">
        <f>[1]Foglio1!B108+[1]Foglio1!D108</f>
        <v>2198.6562738603188</v>
      </c>
      <c r="J120" s="67">
        <f>[1]Foglio1!C108+[1]Foglio1!E108</f>
        <v>1656.8619694587919</v>
      </c>
      <c r="K120" s="64"/>
      <c r="P120" s="20"/>
    </row>
    <row r="121" spans="1:16" x14ac:dyDescent="0.25">
      <c r="A121" s="64">
        <f t="shared" si="1"/>
        <v>105</v>
      </c>
      <c r="B121" s="64" t="s">
        <v>337</v>
      </c>
      <c r="C121" s="64" t="s">
        <v>338</v>
      </c>
      <c r="D121" s="64" t="s">
        <v>367</v>
      </c>
      <c r="E121" s="65" t="s">
        <v>368</v>
      </c>
      <c r="F121" s="66" t="s">
        <v>369</v>
      </c>
      <c r="G121" s="66"/>
      <c r="H121" s="65">
        <v>41</v>
      </c>
      <c r="I121" s="67">
        <f>[1]Foglio1!B109+[1]Foglio1!D109</f>
        <v>1386.8447265888165</v>
      </c>
      <c r="J121" s="67">
        <f>[1]Foglio1!C109+[1]Foglio1!E109</f>
        <v>1045.097549966315</v>
      </c>
      <c r="K121" s="64"/>
      <c r="P121" s="20"/>
    </row>
    <row r="122" spans="1:16" x14ac:dyDescent="0.25">
      <c r="A122" s="64">
        <f t="shared" si="1"/>
        <v>106</v>
      </c>
      <c r="B122" s="64" t="s">
        <v>337</v>
      </c>
      <c r="C122" s="64" t="s">
        <v>370</v>
      </c>
      <c r="D122" s="64" t="s">
        <v>371</v>
      </c>
      <c r="E122" s="65" t="s">
        <v>372</v>
      </c>
      <c r="F122" s="66"/>
      <c r="G122" s="66" t="s">
        <v>373</v>
      </c>
      <c r="H122" s="65">
        <v>71</v>
      </c>
      <c r="I122" s="67">
        <f>[1]Foglio1!B110+[1]Foglio1!D110</f>
        <v>2401.6091606781943</v>
      </c>
      <c r="J122" s="67">
        <f>[1]Foglio1!C110+[1]Foglio1!E110</f>
        <v>1809.8030743319111</v>
      </c>
      <c r="K122" s="64"/>
      <c r="P122" s="20"/>
    </row>
    <row r="123" spans="1:16" ht="60" x14ac:dyDescent="0.25">
      <c r="A123" s="64">
        <f t="shared" si="1"/>
        <v>107</v>
      </c>
      <c r="B123" s="64" t="s">
        <v>337</v>
      </c>
      <c r="C123" s="64" t="s">
        <v>374</v>
      </c>
      <c r="D123" s="64" t="s">
        <v>375</v>
      </c>
      <c r="E123" s="65" t="s">
        <v>376</v>
      </c>
      <c r="F123" s="66" t="s">
        <v>377</v>
      </c>
      <c r="G123" s="66"/>
      <c r="H123" s="65">
        <v>67</v>
      </c>
      <c r="I123" s="67">
        <f>[1]Foglio1!B111+[1]Foglio1!D111</f>
        <v>2266.3072361329441</v>
      </c>
      <c r="J123" s="67">
        <f>[1]Foglio1!C111+[1]Foglio1!E111</f>
        <v>1707.8423377498318</v>
      </c>
      <c r="K123" s="64"/>
      <c r="P123" s="20"/>
    </row>
    <row r="124" spans="1:16" x14ac:dyDescent="0.25">
      <c r="A124" s="64">
        <f t="shared" si="1"/>
        <v>108</v>
      </c>
      <c r="B124" s="64" t="s">
        <v>337</v>
      </c>
      <c r="C124" s="64" t="s">
        <v>378</v>
      </c>
      <c r="D124" s="64" t="s">
        <v>379</v>
      </c>
      <c r="E124" s="65" t="s">
        <v>380</v>
      </c>
      <c r="F124" s="66"/>
      <c r="G124" s="66" t="s">
        <v>381</v>
      </c>
      <c r="H124" s="65">
        <v>70</v>
      </c>
      <c r="I124" s="67">
        <f>[1]Foglio1!B112+[1]Foglio1!D112</f>
        <v>2367.7836795418816</v>
      </c>
      <c r="J124" s="67">
        <f>[1]Foglio1!C112+[1]Foglio1!E112</f>
        <v>1784.3128901863913</v>
      </c>
      <c r="K124" s="64"/>
      <c r="P124" s="20"/>
    </row>
    <row r="125" spans="1:16" ht="30" x14ac:dyDescent="0.25">
      <c r="A125" s="64">
        <f t="shared" si="1"/>
        <v>109</v>
      </c>
      <c r="B125" s="64" t="s">
        <v>337</v>
      </c>
      <c r="C125" s="64" t="s">
        <v>382</v>
      </c>
      <c r="D125" s="64" t="s">
        <v>383</v>
      </c>
      <c r="E125" s="65" t="s">
        <v>384</v>
      </c>
      <c r="F125" s="66" t="s">
        <v>385</v>
      </c>
      <c r="G125" s="66"/>
      <c r="H125" s="65">
        <v>46</v>
      </c>
      <c r="I125" s="67">
        <f>[1]Foglio1!B113+[1]Foglio1!D113</f>
        <v>1555.9721322703795</v>
      </c>
      <c r="J125" s="67">
        <f>[1]Foglio1!C113+[1]Foglio1!E113</f>
        <v>1172.5484706939144</v>
      </c>
      <c r="K125" s="64"/>
      <c r="P125" s="20"/>
    </row>
    <row r="126" spans="1:16" x14ac:dyDescent="0.25">
      <c r="A126" s="64">
        <f t="shared" si="1"/>
        <v>110</v>
      </c>
      <c r="B126" s="64" t="s">
        <v>337</v>
      </c>
      <c r="C126" s="64" t="s">
        <v>386</v>
      </c>
      <c r="D126" s="64" t="s">
        <v>387</v>
      </c>
      <c r="E126" s="65" t="s">
        <v>388</v>
      </c>
      <c r="F126" s="66"/>
      <c r="G126" s="66" t="s">
        <v>389</v>
      </c>
      <c r="H126" s="65">
        <v>52</v>
      </c>
      <c r="I126" s="67">
        <f>[1]Foglio1!B114+[1]Foglio1!D114</f>
        <v>1758.9250190882551</v>
      </c>
      <c r="J126" s="67">
        <f>[1]Foglio1!C114+[1]Foglio1!E114</f>
        <v>1325.4895755670336</v>
      </c>
      <c r="K126" s="64"/>
      <c r="P126" s="20"/>
    </row>
    <row r="127" spans="1:16" ht="30" x14ac:dyDescent="0.25">
      <c r="A127" s="64">
        <f t="shared" si="1"/>
        <v>111</v>
      </c>
      <c r="B127" s="64" t="s">
        <v>337</v>
      </c>
      <c r="C127" s="64" t="s">
        <v>390</v>
      </c>
      <c r="D127" s="64" t="s">
        <v>391</v>
      </c>
      <c r="E127" s="65" t="s">
        <v>392</v>
      </c>
      <c r="F127" s="66"/>
      <c r="G127" s="66" t="s">
        <v>393</v>
      </c>
      <c r="H127" s="65">
        <v>66</v>
      </c>
      <c r="I127" s="67">
        <f>[1]Foglio1!B115+[1]Foglio1!D115</f>
        <v>2232.4817549966315</v>
      </c>
      <c r="J127" s="67">
        <f>[1]Foglio1!C115+[1]Foglio1!E115</f>
        <v>1682.3521536043118</v>
      </c>
      <c r="K127" s="64"/>
      <c r="P127" s="20"/>
    </row>
    <row r="128" spans="1:16" ht="30" x14ac:dyDescent="0.25">
      <c r="A128" s="64">
        <f t="shared" si="1"/>
        <v>112</v>
      </c>
      <c r="B128" s="64" t="s">
        <v>337</v>
      </c>
      <c r="C128" s="64" t="s">
        <v>360</v>
      </c>
      <c r="D128" s="64" t="s">
        <v>394</v>
      </c>
      <c r="E128" s="65" t="s">
        <v>395</v>
      </c>
      <c r="F128" s="66"/>
      <c r="G128" s="66" t="s">
        <v>396</v>
      </c>
      <c r="H128" s="65">
        <v>51</v>
      </c>
      <c r="I128" s="67">
        <f>[1]Foglio1!B116+[1]Foglio1!D116</f>
        <v>1725.0995379519425</v>
      </c>
      <c r="J128" s="67">
        <f>[1]Foglio1!C116+[1]Foglio1!E116</f>
        <v>1299.9993914215138</v>
      </c>
      <c r="K128" s="64"/>
      <c r="P128" s="20"/>
    </row>
    <row r="129" spans="1:16" x14ac:dyDescent="0.25">
      <c r="A129" s="64">
        <f t="shared" si="1"/>
        <v>113</v>
      </c>
      <c r="B129" s="64" t="s">
        <v>337</v>
      </c>
      <c r="C129" s="64" t="s">
        <v>397</v>
      </c>
      <c r="D129" s="64" t="s">
        <v>398</v>
      </c>
      <c r="E129" s="65" t="s">
        <v>399</v>
      </c>
      <c r="F129" s="66"/>
      <c r="G129" s="66" t="s">
        <v>400</v>
      </c>
      <c r="H129" s="65">
        <v>55</v>
      </c>
      <c r="I129" s="67">
        <f>[1]Foglio1!B117+[1]Foglio1!D117</f>
        <v>1860.4014624971928</v>
      </c>
      <c r="J129" s="67">
        <f>[1]Foglio1!C117+[1]Foglio1!E117</f>
        <v>1401.9601280035931</v>
      </c>
      <c r="K129" s="64"/>
      <c r="P129" s="20"/>
    </row>
    <row r="130" spans="1:16" x14ac:dyDescent="0.25">
      <c r="A130" s="64">
        <f t="shared" si="1"/>
        <v>114</v>
      </c>
      <c r="B130" s="64" t="s">
        <v>337</v>
      </c>
      <c r="C130" s="64" t="s">
        <v>360</v>
      </c>
      <c r="D130" s="64" t="s">
        <v>401</v>
      </c>
      <c r="E130" s="65" t="s">
        <v>402</v>
      </c>
      <c r="F130" s="66" t="s">
        <v>403</v>
      </c>
      <c r="G130" s="66"/>
      <c r="H130" s="65">
        <v>70</v>
      </c>
      <c r="I130" s="67">
        <f>[1]Foglio1!B118+[1]Foglio1!D118</f>
        <v>2367.7836795418816</v>
      </c>
      <c r="J130" s="67">
        <f>[1]Foglio1!C118+[1]Foglio1!E118</f>
        <v>1784.3128901863913</v>
      </c>
      <c r="K130" s="64"/>
      <c r="P130" s="20"/>
    </row>
    <row r="131" spans="1:16" ht="60" x14ac:dyDescent="0.25">
      <c r="A131" s="64">
        <f t="shared" si="1"/>
        <v>115</v>
      </c>
      <c r="B131" s="64" t="s">
        <v>337</v>
      </c>
      <c r="C131" s="64" t="s">
        <v>404</v>
      </c>
      <c r="D131" s="64" t="s">
        <v>405</v>
      </c>
      <c r="E131" s="65" t="s">
        <v>406</v>
      </c>
      <c r="F131" s="66" t="s">
        <v>407</v>
      </c>
      <c r="G131" s="66" t="s">
        <v>408</v>
      </c>
      <c r="H131" s="65">
        <v>72</v>
      </c>
      <c r="I131" s="67">
        <f>[1]Foglio1!B119+[1]Foglio1!D119</f>
        <v>2435.4346418145069</v>
      </c>
      <c r="J131" s="67">
        <f>[1]Foglio1!C119+[1]Foglio1!E119</f>
        <v>1835.2932584774312</v>
      </c>
      <c r="K131" s="64"/>
      <c r="P131" s="20"/>
    </row>
    <row r="132" spans="1:16" x14ac:dyDescent="0.25">
      <c r="A132" s="64">
        <f t="shared" si="1"/>
        <v>116</v>
      </c>
      <c r="B132" s="64" t="s">
        <v>337</v>
      </c>
      <c r="C132" s="64" t="s">
        <v>338</v>
      </c>
      <c r="D132" s="64" t="s">
        <v>409</v>
      </c>
      <c r="E132" s="65" t="s">
        <v>410</v>
      </c>
      <c r="F132" s="66"/>
      <c r="G132" s="66" t="s">
        <v>411</v>
      </c>
      <c r="H132" s="65">
        <v>26</v>
      </c>
      <c r="I132" s="67">
        <f>[1]Foglio1!B120+[1]Foglio1!D120</f>
        <v>879.46250954412756</v>
      </c>
      <c r="J132" s="67">
        <f>[1]Foglio1!C120+[1]Foglio1!E120</f>
        <v>662.74478778351681</v>
      </c>
      <c r="K132" s="64"/>
      <c r="P132" s="20"/>
    </row>
    <row r="133" spans="1:16" x14ac:dyDescent="0.25">
      <c r="A133" s="64"/>
      <c r="B133" s="64"/>
      <c r="C133" s="64"/>
      <c r="D133" s="64"/>
      <c r="E133" s="65"/>
      <c r="F133" s="66"/>
      <c r="G133" s="66"/>
      <c r="H133" s="65"/>
      <c r="I133" s="67">
        <f>[1]Foglio1!B121+[1]Foglio1!D121</f>
        <v>0</v>
      </c>
      <c r="J133" s="67">
        <f>[1]Foglio1!C121+[1]Foglio1!E121</f>
        <v>0</v>
      </c>
      <c r="K133" s="64"/>
      <c r="P133" s="20"/>
    </row>
    <row r="134" spans="1:16" x14ac:dyDescent="0.25">
      <c r="A134" s="64">
        <f>A132+1</f>
        <v>117</v>
      </c>
      <c r="B134" s="75" t="s">
        <v>412</v>
      </c>
      <c r="C134" s="75" t="s">
        <v>413</v>
      </c>
      <c r="D134" s="75" t="s">
        <v>414</v>
      </c>
      <c r="E134" s="76" t="s">
        <v>415</v>
      </c>
      <c r="F134" s="77"/>
      <c r="G134" s="77" t="s">
        <v>416</v>
      </c>
      <c r="H134" s="76">
        <v>66</v>
      </c>
      <c r="I134" s="67">
        <f>[1]Foglio1!B122+[1]Foglio1!D122</f>
        <v>8100.9882485031249</v>
      </c>
      <c r="J134" s="67">
        <f>[1]Foglio1!C122+[1]Foglio1!E122</f>
        <v>6104.7417639939222</v>
      </c>
      <c r="K134" s="64"/>
      <c r="P134" s="20"/>
    </row>
    <row r="135" spans="1:16" x14ac:dyDescent="0.25">
      <c r="A135" s="64">
        <f t="shared" si="1"/>
        <v>118</v>
      </c>
      <c r="B135" s="64" t="s">
        <v>412</v>
      </c>
      <c r="C135" s="64" t="s">
        <v>417</v>
      </c>
      <c r="D135" s="64" t="s">
        <v>418</v>
      </c>
      <c r="E135" s="65" t="s">
        <v>419</v>
      </c>
      <c r="F135" s="66"/>
      <c r="G135" s="66" t="s">
        <v>420</v>
      </c>
      <c r="H135" s="65">
        <v>63</v>
      </c>
      <c r="I135" s="67">
        <f>[1]Foglio1!B123+[1]Foglio1!D123</f>
        <v>2131.0053115876935</v>
      </c>
      <c r="J135" s="67">
        <f>[1]Foglio1!C123+[1]Foglio1!E123</f>
        <v>1605.8816011677523</v>
      </c>
      <c r="K135" s="64"/>
      <c r="P135" s="20"/>
    </row>
    <row r="136" spans="1:16" x14ac:dyDescent="0.25">
      <c r="A136" s="64">
        <f t="shared" si="1"/>
        <v>119</v>
      </c>
      <c r="B136" s="64" t="s">
        <v>412</v>
      </c>
      <c r="C136" s="64" t="s">
        <v>421</v>
      </c>
      <c r="D136" s="64" t="s">
        <v>422</v>
      </c>
      <c r="E136" s="65" t="s">
        <v>423</v>
      </c>
      <c r="F136" s="66"/>
      <c r="G136" s="66" t="s">
        <v>424</v>
      </c>
      <c r="H136" s="65">
        <v>64</v>
      </c>
      <c r="I136" s="67">
        <f>[1]Foglio1!B124+[1]Foglio1!D124</f>
        <v>2164.8307927240062</v>
      </c>
      <c r="J136" s="67">
        <f>[1]Foglio1!C124+[1]Foglio1!E124</f>
        <v>1631.3717853132721</v>
      </c>
      <c r="K136" s="64"/>
      <c r="P136" s="20"/>
    </row>
    <row r="137" spans="1:16" ht="30" x14ac:dyDescent="0.25">
      <c r="A137" s="64">
        <f t="shared" si="1"/>
        <v>120</v>
      </c>
      <c r="B137" s="64" t="s">
        <v>412</v>
      </c>
      <c r="C137" s="64" t="s">
        <v>425</v>
      </c>
      <c r="D137" s="64" t="s">
        <v>426</v>
      </c>
      <c r="E137" s="65" t="s">
        <v>427</v>
      </c>
      <c r="F137" s="66"/>
      <c r="G137" s="66" t="s">
        <v>428</v>
      </c>
      <c r="H137" s="65">
        <v>54</v>
      </c>
      <c r="I137" s="67">
        <f>[1]Foglio1!B125+[1]Foglio1!D125</f>
        <v>1826.5759813608802</v>
      </c>
      <c r="J137" s="67">
        <f>[1]Foglio1!C125+[1]Foglio1!E125</f>
        <v>1376.4699438580733</v>
      </c>
      <c r="K137" s="64"/>
      <c r="P137" s="20"/>
    </row>
    <row r="138" spans="1:16" ht="30" x14ac:dyDescent="0.25">
      <c r="A138" s="64">
        <f t="shared" si="1"/>
        <v>121</v>
      </c>
      <c r="B138" s="64" t="s">
        <v>412</v>
      </c>
      <c r="C138" s="64" t="s">
        <v>429</v>
      </c>
      <c r="D138" s="64" t="s">
        <v>430</v>
      </c>
      <c r="E138" s="65" t="s">
        <v>431</v>
      </c>
      <c r="F138" s="66" t="s">
        <v>161</v>
      </c>
      <c r="G138" s="66"/>
      <c r="H138" s="65">
        <v>60</v>
      </c>
      <c r="I138" s="67">
        <f>[1]Foglio1!B126+[1]Foglio1!D126</f>
        <v>2029.5288681787558</v>
      </c>
      <c r="J138" s="67">
        <f>[1]Foglio1!C126+[1]Foglio1!E126</f>
        <v>1529.4110487311925</v>
      </c>
      <c r="K138" s="64"/>
      <c r="P138" s="20"/>
    </row>
    <row r="139" spans="1:16" ht="30" x14ac:dyDescent="0.25">
      <c r="A139" s="64">
        <f t="shared" si="1"/>
        <v>122</v>
      </c>
      <c r="B139" s="64" t="s">
        <v>412</v>
      </c>
      <c r="C139" s="64" t="s">
        <v>432</v>
      </c>
      <c r="D139" s="64" t="s">
        <v>433</v>
      </c>
      <c r="E139" s="65" t="s">
        <v>434</v>
      </c>
      <c r="F139" s="66"/>
      <c r="G139" s="66" t="s">
        <v>435</v>
      </c>
      <c r="H139" s="65">
        <v>48</v>
      </c>
      <c r="I139" s="67">
        <f>[1]Foglio1!B127+[1]Foglio1!D127</f>
        <v>1623.6230945430048</v>
      </c>
      <c r="J139" s="67">
        <f>[1]Foglio1!C127+[1]Foglio1!E127</f>
        <v>1223.5288389849541</v>
      </c>
      <c r="K139" s="64"/>
      <c r="P139" s="20"/>
    </row>
    <row r="140" spans="1:16" x14ac:dyDescent="0.25">
      <c r="A140" s="64">
        <f t="shared" si="1"/>
        <v>123</v>
      </c>
      <c r="B140" s="64" t="s">
        <v>412</v>
      </c>
      <c r="C140" s="64" t="s">
        <v>436</v>
      </c>
      <c r="D140" s="64" t="s">
        <v>437</v>
      </c>
      <c r="E140" s="65" t="s">
        <v>438</v>
      </c>
      <c r="F140" s="66"/>
      <c r="G140" s="66" t="s">
        <v>439</v>
      </c>
      <c r="H140" s="65">
        <v>71</v>
      </c>
      <c r="I140" s="67">
        <f>[1]Foglio1!B128+[1]Foglio1!D128</f>
        <v>2401.6091606781943</v>
      </c>
      <c r="J140" s="67">
        <f>[1]Foglio1!C128+[1]Foglio1!E128</f>
        <v>1809.8030743319111</v>
      </c>
      <c r="K140" s="64"/>
      <c r="P140" s="20"/>
    </row>
    <row r="141" spans="1:16" x14ac:dyDescent="0.25">
      <c r="A141" s="64">
        <f t="shared" si="1"/>
        <v>124</v>
      </c>
      <c r="B141" s="64" t="s">
        <v>412</v>
      </c>
      <c r="C141" s="64" t="s">
        <v>429</v>
      </c>
      <c r="D141" s="64" t="s">
        <v>440</v>
      </c>
      <c r="E141" s="65" t="s">
        <v>441</v>
      </c>
      <c r="F141" s="66" t="s">
        <v>442</v>
      </c>
      <c r="G141" s="66"/>
      <c r="H141" s="65">
        <v>69</v>
      </c>
      <c r="I141" s="67">
        <f>[1]Foglio1!B129+[1]Foglio1!D129</f>
        <v>2333.958198405569</v>
      </c>
      <c r="J141" s="67">
        <f>[1]Foglio1!C129+[1]Foglio1!E129</f>
        <v>1758.8227060408715</v>
      </c>
      <c r="K141" s="64"/>
      <c r="P141" s="20"/>
    </row>
    <row r="142" spans="1:16" ht="45" x14ac:dyDescent="0.25">
      <c r="A142" s="64">
        <f t="shared" si="1"/>
        <v>125</v>
      </c>
      <c r="B142" s="64" t="s">
        <v>412</v>
      </c>
      <c r="C142" s="64" t="s">
        <v>413</v>
      </c>
      <c r="D142" s="64" t="s">
        <v>443</v>
      </c>
      <c r="E142" s="65" t="s">
        <v>444</v>
      </c>
      <c r="F142" s="66" t="s">
        <v>445</v>
      </c>
      <c r="G142" s="66"/>
      <c r="H142" s="65">
        <v>59</v>
      </c>
      <c r="I142" s="67">
        <f>[1]Foglio1!B130+[1]Foglio1!D130</f>
        <v>1995.7033870424432</v>
      </c>
      <c r="J142" s="67">
        <f>[1]Foglio1!C130+[1]Foglio1!E130</f>
        <v>1503.9208645856727</v>
      </c>
      <c r="K142" s="64"/>
      <c r="P142" s="20"/>
    </row>
    <row r="143" spans="1:16" ht="30" x14ac:dyDescent="0.25">
      <c r="A143" s="64">
        <f t="shared" si="1"/>
        <v>126</v>
      </c>
      <c r="B143" s="64" t="s">
        <v>412</v>
      </c>
      <c r="C143" s="64" t="s">
        <v>446</v>
      </c>
      <c r="D143" s="64" t="s">
        <v>447</v>
      </c>
      <c r="E143" s="65" t="s">
        <v>448</v>
      </c>
      <c r="F143" s="66" t="s">
        <v>449</v>
      </c>
      <c r="G143" s="66"/>
      <c r="H143" s="65">
        <v>60</v>
      </c>
      <c r="I143" s="67">
        <f>[1]Foglio1!B131+[1]Foglio1!D131</f>
        <v>2029.5288681787558</v>
      </c>
      <c r="J143" s="67">
        <f>[1]Foglio1!C131+[1]Foglio1!E131</f>
        <v>1529.4110487311925</v>
      </c>
      <c r="K143" s="64"/>
      <c r="P143" s="20"/>
    </row>
    <row r="144" spans="1:16" x14ac:dyDescent="0.25">
      <c r="A144" s="64">
        <f t="shared" si="1"/>
        <v>127</v>
      </c>
      <c r="B144" s="64" t="s">
        <v>412</v>
      </c>
      <c r="C144" s="64" t="s">
        <v>421</v>
      </c>
      <c r="D144" s="64" t="s">
        <v>450</v>
      </c>
      <c r="E144" s="65" t="s">
        <v>451</v>
      </c>
      <c r="F144" s="66"/>
      <c r="G144" s="66"/>
      <c r="H144" s="65">
        <v>65</v>
      </c>
      <c r="I144" s="67">
        <f>[1]Foglio1!B132+[1]Foglio1!D132</f>
        <v>2198.6562738603188</v>
      </c>
      <c r="J144" s="67">
        <f>[1]Foglio1!C132+[1]Foglio1!E132</f>
        <v>1656.8619694587919</v>
      </c>
      <c r="K144" s="64"/>
      <c r="P144" s="20"/>
    </row>
    <row r="145" spans="1:16" x14ac:dyDescent="0.25">
      <c r="A145" s="64">
        <f t="shared" ref="A145:A208" si="2">A144+1</f>
        <v>128</v>
      </c>
      <c r="B145" s="64" t="s">
        <v>412</v>
      </c>
      <c r="C145" s="64" t="s">
        <v>417</v>
      </c>
      <c r="D145" s="64" t="s">
        <v>452</v>
      </c>
      <c r="E145" s="65" t="s">
        <v>453</v>
      </c>
      <c r="F145" s="66"/>
      <c r="G145" s="66" t="s">
        <v>454</v>
      </c>
      <c r="H145" s="65">
        <v>73</v>
      </c>
      <c r="I145" s="67">
        <f>[1]Foglio1!B133+[1]Foglio1!D133</f>
        <v>2469.2601229508196</v>
      </c>
      <c r="J145" s="67">
        <f>[1]Foglio1!C133+[1]Foglio1!E133</f>
        <v>1860.783442622951</v>
      </c>
      <c r="K145" s="64"/>
      <c r="P145" s="20"/>
    </row>
    <row r="146" spans="1:16" x14ac:dyDescent="0.25">
      <c r="A146" s="64">
        <f t="shared" si="2"/>
        <v>129</v>
      </c>
      <c r="B146" s="64" t="s">
        <v>412</v>
      </c>
      <c r="C146" s="64" t="s">
        <v>413</v>
      </c>
      <c r="D146" s="64" t="s">
        <v>455</v>
      </c>
      <c r="E146" s="65" t="s">
        <v>456</v>
      </c>
      <c r="F146" s="66"/>
      <c r="G146" s="66" t="s">
        <v>457</v>
      </c>
      <c r="H146" s="65">
        <v>66</v>
      </c>
      <c r="I146" s="67">
        <f>[1]Foglio1!B134+[1]Foglio1!D134</f>
        <v>2232.4817549966315</v>
      </c>
      <c r="J146" s="67">
        <f>[1]Foglio1!C134+[1]Foglio1!E134</f>
        <v>1682.3521536043118</v>
      </c>
      <c r="K146" s="64"/>
      <c r="P146" s="20"/>
    </row>
    <row r="147" spans="1:16" x14ac:dyDescent="0.25">
      <c r="A147" s="64">
        <f t="shared" si="2"/>
        <v>130</v>
      </c>
      <c r="B147" s="64" t="s">
        <v>412</v>
      </c>
      <c r="C147" s="64" t="s">
        <v>421</v>
      </c>
      <c r="D147" s="64" t="s">
        <v>458</v>
      </c>
      <c r="E147" s="65" t="s">
        <v>459</v>
      </c>
      <c r="F147" s="66"/>
      <c r="G147" s="66" t="s">
        <v>460</v>
      </c>
      <c r="H147" s="65">
        <v>51</v>
      </c>
      <c r="I147" s="67">
        <f>[1]Foglio1!B135+[1]Foglio1!D135</f>
        <v>1725.0995379519425</v>
      </c>
      <c r="J147" s="67">
        <f>[1]Foglio1!C135+[1]Foglio1!E135</f>
        <v>1299.9993914215138</v>
      </c>
      <c r="K147" s="64"/>
      <c r="P147" s="20"/>
    </row>
    <row r="148" spans="1:16" x14ac:dyDescent="0.25">
      <c r="A148" s="64">
        <f t="shared" si="2"/>
        <v>131</v>
      </c>
      <c r="B148" s="64" t="s">
        <v>412</v>
      </c>
      <c r="C148" s="64" t="s">
        <v>446</v>
      </c>
      <c r="D148" s="64" t="s">
        <v>461</v>
      </c>
      <c r="E148" s="65" t="s">
        <v>462</v>
      </c>
      <c r="F148" s="66"/>
      <c r="G148" s="66" t="s">
        <v>463</v>
      </c>
      <c r="H148" s="65">
        <v>57</v>
      </c>
      <c r="I148" s="67">
        <f>[1]Foglio1!B136+[1]Foglio1!D136</f>
        <v>1928.0524247698181</v>
      </c>
      <c r="J148" s="67">
        <f>[1]Foglio1!C136+[1]Foglio1!E136</f>
        <v>1452.940496294633</v>
      </c>
      <c r="K148" s="64"/>
      <c r="P148" s="20"/>
    </row>
    <row r="149" spans="1:16" x14ac:dyDescent="0.25">
      <c r="A149" s="64"/>
      <c r="B149" s="64"/>
      <c r="C149" s="64"/>
      <c r="D149" s="64"/>
      <c r="E149" s="65"/>
      <c r="F149" s="66"/>
      <c r="G149" s="66"/>
      <c r="H149" s="65"/>
      <c r="I149" s="67">
        <f>[1]Foglio1!B137+[1]Foglio1!D137</f>
        <v>0</v>
      </c>
      <c r="J149" s="67">
        <f>[1]Foglio1!C137+[1]Foglio1!E137</f>
        <v>0</v>
      </c>
      <c r="K149" s="64"/>
      <c r="P149" s="20"/>
    </row>
    <row r="150" spans="1:16" s="21" customFormat="1" ht="30" x14ac:dyDescent="0.25">
      <c r="A150" s="72">
        <f>A148+1</f>
        <v>132</v>
      </c>
      <c r="B150" s="72" t="s">
        <v>464</v>
      </c>
      <c r="C150" s="72" t="s">
        <v>465</v>
      </c>
      <c r="D150" s="72" t="s">
        <v>466</v>
      </c>
      <c r="E150" s="73" t="s">
        <v>997</v>
      </c>
      <c r="F150" s="74" t="s">
        <v>467</v>
      </c>
      <c r="G150" s="74"/>
      <c r="H150" s="73">
        <v>79</v>
      </c>
      <c r="I150" s="67">
        <f>[1]Foglio1!B138+[1]Foglio1!D138</f>
        <v>2672.213009768695</v>
      </c>
      <c r="J150" s="67">
        <f>[1]Foglio1!C138+[1]Foglio1!E138</f>
        <v>2013.7245474960703</v>
      </c>
      <c r="K150" s="72"/>
      <c r="P150" s="22"/>
    </row>
    <row r="151" spans="1:16" x14ac:dyDescent="0.25">
      <c r="A151" s="64">
        <f t="shared" si="2"/>
        <v>133</v>
      </c>
      <c r="B151" s="64" t="s">
        <v>464</v>
      </c>
      <c r="C151" s="64" t="s">
        <v>468</v>
      </c>
      <c r="D151" s="64" t="s">
        <v>469</v>
      </c>
      <c r="E151" s="65" t="s">
        <v>470</v>
      </c>
      <c r="F151" s="66"/>
      <c r="G151" s="66" t="s">
        <v>471</v>
      </c>
      <c r="H151" s="65">
        <v>53</v>
      </c>
      <c r="I151" s="67">
        <f>[1]Foglio1!B139+[1]Foglio1!D139</f>
        <v>1792.7505002245675</v>
      </c>
      <c r="J151" s="67">
        <f>[1]Foglio1!C139+[1]Foglio1!E139</f>
        <v>1350.9797597125535</v>
      </c>
      <c r="K151" s="64"/>
      <c r="P151" s="20"/>
    </row>
    <row r="152" spans="1:16" x14ac:dyDescent="0.25">
      <c r="A152" s="64">
        <f t="shared" si="2"/>
        <v>134</v>
      </c>
      <c r="B152" s="64" t="s">
        <v>464</v>
      </c>
      <c r="C152" s="64" t="s">
        <v>472</v>
      </c>
      <c r="D152" s="64" t="s">
        <v>473</v>
      </c>
      <c r="E152" s="65" t="s">
        <v>474</v>
      </c>
      <c r="F152" s="66"/>
      <c r="G152" s="66" t="s">
        <v>400</v>
      </c>
      <c r="H152" s="65">
        <v>50</v>
      </c>
      <c r="I152" s="67">
        <f>[1]Foglio1!B140+[1]Foglio1!D140</f>
        <v>1691.2740568156298</v>
      </c>
      <c r="J152" s="67">
        <f>[1]Foglio1!C140+[1]Foglio1!E140</f>
        <v>1274.5092072759937</v>
      </c>
      <c r="K152" s="64"/>
      <c r="P152" s="20"/>
    </row>
    <row r="153" spans="1:16" x14ac:dyDescent="0.25">
      <c r="A153" s="64">
        <f t="shared" si="2"/>
        <v>135</v>
      </c>
      <c r="B153" s="64" t="s">
        <v>464</v>
      </c>
      <c r="C153" s="64" t="s">
        <v>475</v>
      </c>
      <c r="D153" s="64" t="s">
        <v>476</v>
      </c>
      <c r="E153" s="65" t="s">
        <v>477</v>
      </c>
      <c r="F153" s="66"/>
      <c r="G153" s="66" t="s">
        <v>478</v>
      </c>
      <c r="H153" s="65">
        <v>60</v>
      </c>
      <c r="I153" s="67">
        <f>[1]Foglio1!B141+[1]Foglio1!D141</f>
        <v>2029.5288681787558</v>
      </c>
      <c r="J153" s="67">
        <f>[1]Foglio1!C141+[1]Foglio1!E141</f>
        <v>1529.4110487311925</v>
      </c>
      <c r="K153" s="64"/>
      <c r="P153" s="20"/>
    </row>
    <row r="154" spans="1:16" ht="30" x14ac:dyDescent="0.25">
      <c r="A154" s="64">
        <f t="shared" si="2"/>
        <v>136</v>
      </c>
      <c r="B154" s="64" t="s">
        <v>464</v>
      </c>
      <c r="C154" s="64" t="s">
        <v>479</v>
      </c>
      <c r="D154" s="64" t="s">
        <v>480</v>
      </c>
      <c r="E154" s="65" t="s">
        <v>481</v>
      </c>
      <c r="F154" s="66" t="s">
        <v>482</v>
      </c>
      <c r="G154" s="66"/>
      <c r="H154" s="65">
        <v>61</v>
      </c>
      <c r="I154" s="67">
        <f>[1]Foglio1!B142+[1]Foglio1!D142</f>
        <v>2063.3543493150682</v>
      </c>
      <c r="J154" s="67">
        <f>[1]Foglio1!C142+[1]Foglio1!E142</f>
        <v>1554.9012328767124</v>
      </c>
      <c r="K154" s="64"/>
      <c r="P154" s="20"/>
    </row>
    <row r="155" spans="1:16" ht="30" x14ac:dyDescent="0.25">
      <c r="A155" s="64">
        <f t="shared" si="2"/>
        <v>137</v>
      </c>
      <c r="B155" s="64" t="s">
        <v>464</v>
      </c>
      <c r="C155" s="64" t="s">
        <v>483</v>
      </c>
      <c r="D155" s="64" t="s">
        <v>484</v>
      </c>
      <c r="E155" s="65" t="s">
        <v>485</v>
      </c>
      <c r="F155" s="66" t="s">
        <v>486</v>
      </c>
      <c r="G155" s="66"/>
      <c r="H155" s="65">
        <v>63</v>
      </c>
      <c r="I155" s="67">
        <f>[1]Foglio1!B143+[1]Foglio1!D143</f>
        <v>2131.0053115876935</v>
      </c>
      <c r="J155" s="67">
        <f>[1]Foglio1!C143+[1]Foglio1!E143</f>
        <v>1605.8816011677523</v>
      </c>
      <c r="K155" s="64"/>
      <c r="P155" s="20"/>
    </row>
    <row r="156" spans="1:16" x14ac:dyDescent="0.25">
      <c r="A156" s="64">
        <f t="shared" si="2"/>
        <v>138</v>
      </c>
      <c r="B156" s="64" t="s">
        <v>464</v>
      </c>
      <c r="C156" s="64" t="s">
        <v>487</v>
      </c>
      <c r="D156" s="64" t="s">
        <v>488</v>
      </c>
      <c r="E156" s="65" t="s">
        <v>489</v>
      </c>
      <c r="F156" s="66"/>
      <c r="G156" s="66" t="s">
        <v>490</v>
      </c>
      <c r="H156" s="65">
        <v>58</v>
      </c>
      <c r="I156" s="67">
        <f>[1]Foglio1!B144+[1]Foglio1!D144</f>
        <v>1961.8779059061305</v>
      </c>
      <c r="J156" s="67">
        <f>[1]Foglio1!C144+[1]Foglio1!E144</f>
        <v>1478.4306804401529</v>
      </c>
      <c r="K156" s="64"/>
      <c r="P156" s="20"/>
    </row>
    <row r="157" spans="1:16" x14ac:dyDescent="0.25">
      <c r="A157" s="64">
        <f t="shared" si="2"/>
        <v>139</v>
      </c>
      <c r="B157" s="64" t="s">
        <v>464</v>
      </c>
      <c r="C157" s="64" t="s">
        <v>491</v>
      </c>
      <c r="D157" s="64"/>
      <c r="E157" s="65" t="s">
        <v>492</v>
      </c>
      <c r="F157" s="66" t="s">
        <v>493</v>
      </c>
      <c r="G157" s="66"/>
      <c r="H157" s="65">
        <v>63</v>
      </c>
      <c r="I157" s="67">
        <f>[1]Foglio1!B145+[1]Foglio1!D145</f>
        <v>2131.0053115876935</v>
      </c>
      <c r="J157" s="67">
        <f>[1]Foglio1!C145+[1]Foglio1!E145</f>
        <v>1605.8816011677523</v>
      </c>
      <c r="K157" s="64"/>
      <c r="P157" s="20"/>
    </row>
    <row r="158" spans="1:16" x14ac:dyDescent="0.25">
      <c r="A158" s="64">
        <f t="shared" si="2"/>
        <v>140</v>
      </c>
      <c r="B158" s="64" t="s">
        <v>464</v>
      </c>
      <c r="C158" s="64" t="s">
        <v>487</v>
      </c>
      <c r="D158" s="64" t="s">
        <v>494</v>
      </c>
      <c r="E158" s="65" t="s">
        <v>495</v>
      </c>
      <c r="F158" s="66" t="s">
        <v>496</v>
      </c>
      <c r="G158" s="66"/>
      <c r="H158" s="65">
        <v>60</v>
      </c>
      <c r="I158" s="67">
        <f>[1]Foglio1!B146+[1]Foglio1!D146</f>
        <v>2029.5288681787558</v>
      </c>
      <c r="J158" s="67">
        <f>[1]Foglio1!C146+[1]Foglio1!E146</f>
        <v>1529.4110487311925</v>
      </c>
      <c r="K158" s="64"/>
      <c r="P158" s="20"/>
    </row>
    <row r="159" spans="1:16" x14ac:dyDescent="0.25">
      <c r="A159" s="64">
        <f t="shared" si="2"/>
        <v>141</v>
      </c>
      <c r="B159" s="64" t="s">
        <v>464</v>
      </c>
      <c r="C159" s="64" t="s">
        <v>497</v>
      </c>
      <c r="D159" s="64" t="s">
        <v>498</v>
      </c>
      <c r="E159" s="65" t="s">
        <v>499</v>
      </c>
      <c r="F159" s="66" t="s">
        <v>500</v>
      </c>
      <c r="G159" s="66"/>
      <c r="H159" s="65">
        <v>67</v>
      </c>
      <c r="I159" s="67">
        <f>[1]Foglio1!B147+[1]Foglio1!D147</f>
        <v>2266.3072361329441</v>
      </c>
      <c r="J159" s="67">
        <f>[1]Foglio1!C147+[1]Foglio1!E147</f>
        <v>1707.8423377498318</v>
      </c>
      <c r="K159" s="64"/>
      <c r="P159" s="20"/>
    </row>
    <row r="160" spans="1:16" x14ac:dyDescent="0.25">
      <c r="A160" s="64">
        <f t="shared" si="2"/>
        <v>142</v>
      </c>
      <c r="B160" s="64" t="s">
        <v>464</v>
      </c>
      <c r="C160" s="64" t="s">
        <v>501</v>
      </c>
      <c r="D160" s="64" t="s">
        <v>502</v>
      </c>
      <c r="E160" s="65" t="s">
        <v>503</v>
      </c>
      <c r="F160" s="66"/>
      <c r="G160" s="66" t="s">
        <v>504</v>
      </c>
      <c r="H160" s="65">
        <v>74</v>
      </c>
      <c r="I160" s="67">
        <f>[1]Foglio1!B148+[1]Foglio1!D148</f>
        <v>2503.0856040871322</v>
      </c>
      <c r="J160" s="67">
        <f>[1]Foglio1!C148+[1]Foglio1!E148</f>
        <v>1886.2736267684709</v>
      </c>
      <c r="K160" s="64"/>
      <c r="P160" s="20"/>
    </row>
    <row r="161" spans="1:16" x14ac:dyDescent="0.25">
      <c r="A161" s="64">
        <f t="shared" si="2"/>
        <v>143</v>
      </c>
      <c r="B161" s="64" t="s">
        <v>464</v>
      </c>
      <c r="C161" s="64" t="s">
        <v>501</v>
      </c>
      <c r="D161" s="64" t="s">
        <v>505</v>
      </c>
      <c r="E161" s="65" t="s">
        <v>506</v>
      </c>
      <c r="F161" s="66"/>
      <c r="G161" s="66" t="s">
        <v>507</v>
      </c>
      <c r="H161" s="65">
        <v>85</v>
      </c>
      <c r="I161" s="67">
        <f>[1]Foglio1!B149+[1]Foglio1!D149</f>
        <v>2875.1658965865709</v>
      </c>
      <c r="J161" s="67">
        <f>[1]Foglio1!C149+[1]Foglio1!E149</f>
        <v>2166.6656523691895</v>
      </c>
      <c r="K161" s="64"/>
      <c r="P161" s="20"/>
    </row>
    <row r="162" spans="1:16" x14ac:dyDescent="0.25">
      <c r="A162" s="64">
        <f t="shared" si="2"/>
        <v>144</v>
      </c>
      <c r="B162" s="64" t="s">
        <v>464</v>
      </c>
      <c r="C162" s="64" t="s">
        <v>501</v>
      </c>
      <c r="D162" s="64" t="s">
        <v>508</v>
      </c>
      <c r="E162" s="65" t="s">
        <v>509</v>
      </c>
      <c r="F162" s="66"/>
      <c r="G162" s="66" t="s">
        <v>510</v>
      </c>
      <c r="H162" s="65">
        <v>74</v>
      </c>
      <c r="I162" s="67">
        <f>[1]Foglio1!B150+[1]Foglio1!D150</f>
        <v>2503.0856040871322</v>
      </c>
      <c r="J162" s="67">
        <f>[1]Foglio1!C150+[1]Foglio1!E150</f>
        <v>1886.2736267684709</v>
      </c>
      <c r="K162" s="64"/>
      <c r="P162" s="20"/>
    </row>
    <row r="163" spans="1:16" ht="30" x14ac:dyDescent="0.25">
      <c r="A163" s="64">
        <f t="shared" si="2"/>
        <v>145</v>
      </c>
      <c r="B163" s="64" t="s">
        <v>464</v>
      </c>
      <c r="C163" s="64" t="s">
        <v>487</v>
      </c>
      <c r="D163" s="64" t="s">
        <v>511</v>
      </c>
      <c r="E163" s="65" t="s">
        <v>512</v>
      </c>
      <c r="F163" s="66"/>
      <c r="G163" s="66" t="s">
        <v>513</v>
      </c>
      <c r="H163" s="65">
        <v>65</v>
      </c>
      <c r="I163" s="67">
        <f>[1]Foglio1!B151+[1]Foglio1!D151</f>
        <v>2198.6562738603188</v>
      </c>
      <c r="J163" s="67">
        <f>[1]Foglio1!C151+[1]Foglio1!E151</f>
        <v>1656.8619694587919</v>
      </c>
      <c r="K163" s="64"/>
      <c r="P163" s="20"/>
    </row>
    <row r="164" spans="1:16" ht="30" x14ac:dyDescent="0.25">
      <c r="A164" s="64">
        <f t="shared" si="2"/>
        <v>146</v>
      </c>
      <c r="B164" s="64" t="s">
        <v>464</v>
      </c>
      <c r="C164" s="64" t="s">
        <v>487</v>
      </c>
      <c r="D164" s="64" t="s">
        <v>514</v>
      </c>
      <c r="E164" s="65" t="s">
        <v>515</v>
      </c>
      <c r="F164" s="66" t="s">
        <v>516</v>
      </c>
      <c r="G164" s="66"/>
      <c r="H164" s="65">
        <v>70</v>
      </c>
      <c r="I164" s="67">
        <f>[1]Foglio1!B152+[1]Foglio1!D152</f>
        <v>2367.7836795418816</v>
      </c>
      <c r="J164" s="67">
        <f>[1]Foglio1!C152+[1]Foglio1!E152</f>
        <v>1784.3128901863913</v>
      </c>
      <c r="K164" s="64"/>
      <c r="P164" s="20"/>
    </row>
    <row r="165" spans="1:16" ht="45" x14ac:dyDescent="0.25">
      <c r="A165" s="64">
        <f t="shared" si="2"/>
        <v>147</v>
      </c>
      <c r="B165" s="64" t="s">
        <v>464</v>
      </c>
      <c r="C165" s="64" t="s">
        <v>517</v>
      </c>
      <c r="D165" s="64" t="s">
        <v>518</v>
      </c>
      <c r="E165" s="65" t="s">
        <v>519</v>
      </c>
      <c r="F165" s="66" t="s">
        <v>520</v>
      </c>
      <c r="G165" s="66"/>
      <c r="H165" s="65">
        <v>75</v>
      </c>
      <c r="I165" s="67">
        <f>[1]Foglio1!B153+[1]Foglio1!D153</f>
        <v>2536.9110852234448</v>
      </c>
      <c r="J165" s="67">
        <f>[1]Foglio1!C153+[1]Foglio1!E153</f>
        <v>1911.7638109139907</v>
      </c>
      <c r="K165" s="64"/>
      <c r="P165" s="20"/>
    </row>
    <row r="166" spans="1:16" x14ac:dyDescent="0.25">
      <c r="A166" s="64">
        <f t="shared" si="2"/>
        <v>148</v>
      </c>
      <c r="B166" s="64" t="s">
        <v>464</v>
      </c>
      <c r="C166" s="64" t="s">
        <v>521</v>
      </c>
      <c r="D166" s="64" t="s">
        <v>522</v>
      </c>
      <c r="E166" s="65" t="s">
        <v>523</v>
      </c>
      <c r="F166" s="66" t="s">
        <v>524</v>
      </c>
      <c r="G166" s="66"/>
      <c r="H166" s="65">
        <v>65</v>
      </c>
      <c r="I166" s="67">
        <f>[1]Foglio1!B154+[1]Foglio1!D154</f>
        <v>2198.6562738603188</v>
      </c>
      <c r="J166" s="67">
        <f>[1]Foglio1!C154+[1]Foglio1!E154</f>
        <v>1656.8619694587919</v>
      </c>
      <c r="K166" s="64"/>
      <c r="P166" s="20"/>
    </row>
    <row r="167" spans="1:16" x14ac:dyDescent="0.25">
      <c r="A167" s="64">
        <f t="shared" si="2"/>
        <v>149</v>
      </c>
      <c r="B167" s="64" t="s">
        <v>464</v>
      </c>
      <c r="C167" s="64" t="s">
        <v>525</v>
      </c>
      <c r="D167" s="64" t="s">
        <v>526</v>
      </c>
      <c r="E167" s="65" t="s">
        <v>527</v>
      </c>
      <c r="F167" s="66"/>
      <c r="G167" s="66" t="s">
        <v>528</v>
      </c>
      <c r="H167" s="65">
        <v>69</v>
      </c>
      <c r="I167" s="67">
        <f>[1]Foglio1!B155+[1]Foglio1!D155</f>
        <v>2333.958198405569</v>
      </c>
      <c r="J167" s="67">
        <f>[1]Foglio1!C155+[1]Foglio1!E155</f>
        <v>1758.8227060408715</v>
      </c>
      <c r="K167" s="64"/>
      <c r="P167" s="20"/>
    </row>
    <row r="168" spans="1:16" x14ac:dyDescent="0.25">
      <c r="A168" s="64">
        <f t="shared" si="2"/>
        <v>150</v>
      </c>
      <c r="B168" s="75" t="s">
        <v>464</v>
      </c>
      <c r="C168" s="75" t="s">
        <v>501</v>
      </c>
      <c r="D168" s="75" t="s">
        <v>529</v>
      </c>
      <c r="E168" s="76" t="s">
        <v>530</v>
      </c>
      <c r="F168" s="77"/>
      <c r="G168" s="77" t="s">
        <v>531</v>
      </c>
      <c r="H168" s="76">
        <v>138</v>
      </c>
      <c r="I168" s="67">
        <f>[1]Foglio1!B156+[1]Foglio1!D156</f>
        <v>10536.422890317632</v>
      </c>
      <c r="J168" s="67">
        <f>[1]Foglio1!C156+[1]Foglio1!E156</f>
        <v>7940.0350224713529</v>
      </c>
      <c r="K168" s="64"/>
      <c r="P168" s="20"/>
    </row>
    <row r="169" spans="1:16" ht="30" x14ac:dyDescent="0.25">
      <c r="A169" s="64">
        <f t="shared" si="2"/>
        <v>151</v>
      </c>
      <c r="B169" s="64" t="s">
        <v>532</v>
      </c>
      <c r="C169" s="64" t="s">
        <v>533</v>
      </c>
      <c r="D169" s="64" t="s">
        <v>534</v>
      </c>
      <c r="E169" s="65" t="s">
        <v>535</v>
      </c>
      <c r="F169" s="66" t="s">
        <v>536</v>
      </c>
      <c r="G169" s="66"/>
      <c r="H169" s="65">
        <v>54</v>
      </c>
      <c r="I169" s="67">
        <f>[1]Foglio1!B157+[1]Foglio1!D157</f>
        <v>1826.5759813608802</v>
      </c>
      <c r="J169" s="67">
        <f>[1]Foglio1!C157+[1]Foglio1!E157</f>
        <v>1376.4699438580733</v>
      </c>
      <c r="K169" s="64"/>
      <c r="P169" s="20"/>
    </row>
    <row r="170" spans="1:16" ht="30" x14ac:dyDescent="0.25">
      <c r="A170" s="64">
        <f t="shared" si="2"/>
        <v>152</v>
      </c>
      <c r="B170" s="64" t="s">
        <v>464</v>
      </c>
      <c r="C170" s="64" t="s">
        <v>537</v>
      </c>
      <c r="D170" s="64" t="s">
        <v>538</v>
      </c>
      <c r="E170" s="65" t="s">
        <v>539</v>
      </c>
      <c r="F170" s="66" t="s">
        <v>540</v>
      </c>
      <c r="G170" s="66"/>
      <c r="H170" s="65">
        <v>69</v>
      </c>
      <c r="I170" s="67">
        <f>[1]Foglio1!B158+[1]Foglio1!D158</f>
        <v>2333.958198405569</v>
      </c>
      <c r="J170" s="67">
        <f>[1]Foglio1!C158+[1]Foglio1!E158</f>
        <v>1758.8227060408715</v>
      </c>
      <c r="K170" s="64"/>
      <c r="P170" s="20"/>
    </row>
    <row r="171" spans="1:16" x14ac:dyDescent="0.25">
      <c r="A171" s="64">
        <f t="shared" si="2"/>
        <v>153</v>
      </c>
      <c r="B171" s="64" t="s">
        <v>464</v>
      </c>
      <c r="C171" s="64" t="s">
        <v>479</v>
      </c>
      <c r="D171" s="64" t="s">
        <v>541</v>
      </c>
      <c r="E171" s="65" t="s">
        <v>542</v>
      </c>
      <c r="F171" s="66" t="s">
        <v>543</v>
      </c>
      <c r="G171" s="66"/>
      <c r="H171" s="65">
        <v>53</v>
      </c>
      <c r="I171" s="67">
        <f>[1]Foglio1!B159+[1]Foglio1!D159</f>
        <v>1792.7505002245675</v>
      </c>
      <c r="J171" s="67">
        <f>[1]Foglio1!C159+[1]Foglio1!E159</f>
        <v>1350.9797597125535</v>
      </c>
      <c r="K171" s="64"/>
      <c r="P171" s="20"/>
    </row>
    <row r="172" spans="1:16" ht="30" x14ac:dyDescent="0.25">
      <c r="A172" s="64">
        <f t="shared" si="2"/>
        <v>154</v>
      </c>
      <c r="B172" s="64" t="s">
        <v>464</v>
      </c>
      <c r="C172" s="64" t="s">
        <v>521</v>
      </c>
      <c r="D172" s="64" t="s">
        <v>544</v>
      </c>
      <c r="E172" s="65" t="s">
        <v>545</v>
      </c>
      <c r="F172" s="66" t="s">
        <v>546</v>
      </c>
      <c r="G172" s="66"/>
      <c r="H172" s="65">
        <v>52</v>
      </c>
      <c r="I172" s="67">
        <f>[1]Foglio1!B160+[1]Foglio1!D160</f>
        <v>1758.9250190882551</v>
      </c>
      <c r="J172" s="67">
        <f>[1]Foglio1!C160+[1]Foglio1!E160</f>
        <v>1325.4895755670336</v>
      </c>
      <c r="K172" s="64"/>
      <c r="P172" s="20"/>
    </row>
    <row r="173" spans="1:16" ht="30" x14ac:dyDescent="0.25">
      <c r="A173" s="64">
        <f t="shared" si="2"/>
        <v>155</v>
      </c>
      <c r="B173" s="75" t="s">
        <v>464</v>
      </c>
      <c r="C173" s="75" t="s">
        <v>547</v>
      </c>
      <c r="D173" s="75" t="s">
        <v>548</v>
      </c>
      <c r="E173" s="76" t="s">
        <v>549</v>
      </c>
      <c r="F173" s="77"/>
      <c r="G173" s="77" t="s">
        <v>550</v>
      </c>
      <c r="H173" s="76">
        <v>205</v>
      </c>
      <c r="I173" s="67">
        <f>[1]Foglio1!B161+[1]Foglio1!D161</f>
        <v>12802.730126450577</v>
      </c>
      <c r="J173" s="67">
        <f>[1]Foglio1!C161+[1]Foglio1!E161</f>
        <v>9647.8773602211841</v>
      </c>
      <c r="K173" s="64"/>
      <c r="P173" s="20"/>
    </row>
    <row r="174" spans="1:16" x14ac:dyDescent="0.25">
      <c r="A174" s="64">
        <f t="shared" si="2"/>
        <v>156</v>
      </c>
      <c r="B174" s="75" t="s">
        <v>464</v>
      </c>
      <c r="C174" s="75" t="s">
        <v>487</v>
      </c>
      <c r="D174" s="75" t="s">
        <v>551</v>
      </c>
      <c r="E174" s="76" t="s">
        <v>552</v>
      </c>
      <c r="F174" s="77" t="s">
        <v>553</v>
      </c>
      <c r="G174" s="77"/>
      <c r="H174" s="76">
        <v>256</v>
      </c>
      <c r="I174" s="67">
        <f>[1]Foglio1!B162+[1]Foglio1!D162</f>
        <v>14527.829664402518</v>
      </c>
      <c r="J174" s="67">
        <f>[1]Foglio1!C162+[1]Foglio1!E162</f>
        <v>10947.8767516427</v>
      </c>
      <c r="K174" s="64"/>
      <c r="P174" s="20"/>
    </row>
    <row r="175" spans="1:16" s="21" customFormat="1" x14ac:dyDescent="0.25">
      <c r="A175" s="72"/>
      <c r="B175" s="72"/>
      <c r="C175" s="72"/>
      <c r="D175" s="72"/>
      <c r="E175" s="73"/>
      <c r="F175" s="74"/>
      <c r="G175" s="74"/>
      <c r="H175" s="73"/>
      <c r="I175" s="67">
        <f>[1]Foglio1!B163+[1]Foglio1!D163</f>
        <v>0</v>
      </c>
      <c r="J175" s="67">
        <f>[1]Foglio1!C163+[1]Foglio1!E163</f>
        <v>0</v>
      </c>
      <c r="K175" s="72"/>
      <c r="P175" s="22"/>
    </row>
    <row r="176" spans="1:16" s="21" customFormat="1" ht="30" x14ac:dyDescent="0.25">
      <c r="A176" s="72">
        <f>A174+1</f>
        <v>157</v>
      </c>
      <c r="B176" s="72" t="s">
        <v>554</v>
      </c>
      <c r="C176" s="72" t="s">
        <v>555</v>
      </c>
      <c r="D176" s="72" t="s">
        <v>556</v>
      </c>
      <c r="E176" s="73" t="s">
        <v>557</v>
      </c>
      <c r="F176" s="74" t="s">
        <v>558</v>
      </c>
      <c r="G176" s="74"/>
      <c r="H176" s="73">
        <v>49</v>
      </c>
      <c r="I176" s="67">
        <f>[1]Foglio1!B164+[1]Foglio1!D164</f>
        <v>1657.4485756793172</v>
      </c>
      <c r="J176" s="67">
        <f>[1]Foglio1!C164+[1]Foglio1!E164</f>
        <v>1249.0190231304739</v>
      </c>
      <c r="K176" s="72"/>
      <c r="P176" s="22"/>
    </row>
    <row r="177" spans="1:16" ht="30" x14ac:dyDescent="0.25">
      <c r="A177" s="64">
        <f t="shared" si="2"/>
        <v>158</v>
      </c>
      <c r="B177" s="64" t="s">
        <v>554</v>
      </c>
      <c r="C177" s="64" t="s">
        <v>559</v>
      </c>
      <c r="D177" s="64" t="s">
        <v>560</v>
      </c>
      <c r="E177" s="65" t="s">
        <v>561</v>
      </c>
      <c r="F177" s="66"/>
      <c r="G177" s="66" t="s">
        <v>562</v>
      </c>
      <c r="H177" s="65">
        <v>64</v>
      </c>
      <c r="I177" s="67">
        <f>[1]Foglio1!B165+[1]Foglio1!D165</f>
        <v>2164.8307927240062</v>
      </c>
      <c r="J177" s="67">
        <f>[1]Foglio1!C165+[1]Foglio1!E165</f>
        <v>1631.3717853132721</v>
      </c>
      <c r="K177" s="64"/>
      <c r="P177" s="20"/>
    </row>
    <row r="178" spans="1:16" ht="30" x14ac:dyDescent="0.25">
      <c r="A178" s="64">
        <f t="shared" si="2"/>
        <v>159</v>
      </c>
      <c r="B178" s="64" t="s">
        <v>554</v>
      </c>
      <c r="C178" s="64" t="s">
        <v>559</v>
      </c>
      <c r="D178" s="64" t="s">
        <v>563</v>
      </c>
      <c r="E178" s="65" t="s">
        <v>564</v>
      </c>
      <c r="F178" s="66"/>
      <c r="G178" s="66" t="s">
        <v>565</v>
      </c>
      <c r="H178" s="65">
        <v>42</v>
      </c>
      <c r="I178" s="67">
        <f>[1]Foglio1!B166+[1]Foglio1!D166</f>
        <v>1420.6702077251291</v>
      </c>
      <c r="J178" s="67">
        <f>[1]Foglio1!C166+[1]Foglio1!E166</f>
        <v>1070.5877341118348</v>
      </c>
      <c r="K178" s="64"/>
      <c r="P178" s="20"/>
    </row>
    <row r="179" spans="1:16" x14ac:dyDescent="0.25">
      <c r="A179" s="64">
        <f t="shared" si="2"/>
        <v>160</v>
      </c>
      <c r="B179" s="64" t="s">
        <v>554</v>
      </c>
      <c r="C179" s="64" t="s">
        <v>566</v>
      </c>
      <c r="D179" s="64" t="s">
        <v>567</v>
      </c>
      <c r="E179" s="65" t="s">
        <v>568</v>
      </c>
      <c r="F179" s="66"/>
      <c r="G179" s="66" t="s">
        <v>569</v>
      </c>
      <c r="H179" s="65">
        <v>56</v>
      </c>
      <c r="I179" s="67">
        <f>[1]Foglio1!B167+[1]Foglio1!D167</f>
        <v>1894.2269436335055</v>
      </c>
      <c r="J179" s="67">
        <f>[1]Foglio1!C167+[1]Foglio1!E167</f>
        <v>1427.450312149113</v>
      </c>
      <c r="K179" s="64"/>
      <c r="P179" s="20"/>
    </row>
    <row r="180" spans="1:16" x14ac:dyDescent="0.25">
      <c r="A180" s="64">
        <f t="shared" si="2"/>
        <v>161</v>
      </c>
      <c r="B180" s="64" t="s">
        <v>554</v>
      </c>
      <c r="C180" s="64" t="s">
        <v>570</v>
      </c>
      <c r="D180" s="64" t="s">
        <v>571</v>
      </c>
      <c r="E180" s="65" t="s">
        <v>572</v>
      </c>
      <c r="F180" s="66"/>
      <c r="G180" s="66" t="s">
        <v>573</v>
      </c>
      <c r="H180" s="65">
        <v>53</v>
      </c>
      <c r="I180" s="67">
        <f>[1]Foglio1!B168+[1]Foglio1!D168</f>
        <v>1792.7505002245675</v>
      </c>
      <c r="J180" s="67">
        <f>[1]Foglio1!C168+[1]Foglio1!E168</f>
        <v>1350.9797597125535</v>
      </c>
      <c r="K180" s="64"/>
      <c r="P180" s="20"/>
    </row>
    <row r="181" spans="1:16" x14ac:dyDescent="0.25">
      <c r="A181" s="64">
        <f t="shared" si="2"/>
        <v>162</v>
      </c>
      <c r="B181" s="64" t="s">
        <v>554</v>
      </c>
      <c r="C181" s="64" t="s">
        <v>559</v>
      </c>
      <c r="D181" s="64" t="s">
        <v>574</v>
      </c>
      <c r="E181" s="65" t="s">
        <v>575</v>
      </c>
      <c r="F181" s="66" t="s">
        <v>576</v>
      </c>
      <c r="G181" s="66"/>
      <c r="H181" s="65">
        <v>43</v>
      </c>
      <c r="I181" s="67">
        <f>[1]Foglio1!B169+[1]Foglio1!D169</f>
        <v>1454.4956888614417</v>
      </c>
      <c r="J181" s="67">
        <f>[1]Foglio1!C169+[1]Foglio1!E169</f>
        <v>1096.0779182573547</v>
      </c>
      <c r="K181" s="64"/>
      <c r="P181" s="20"/>
    </row>
    <row r="182" spans="1:16" ht="30" x14ac:dyDescent="0.25">
      <c r="A182" s="64">
        <f t="shared" si="2"/>
        <v>163</v>
      </c>
      <c r="B182" s="64" t="s">
        <v>554</v>
      </c>
      <c r="C182" s="64" t="s">
        <v>577</v>
      </c>
      <c r="D182" s="64" t="s">
        <v>494</v>
      </c>
      <c r="E182" s="65" t="s">
        <v>578</v>
      </c>
      <c r="F182" s="66" t="s">
        <v>579</v>
      </c>
      <c r="G182" s="66"/>
      <c r="H182" s="65">
        <v>65</v>
      </c>
      <c r="I182" s="67">
        <f>[1]Foglio1!B170+[1]Foglio1!D170</f>
        <v>2198.6562738603188</v>
      </c>
      <c r="J182" s="67">
        <f>[1]Foglio1!C170+[1]Foglio1!E170</f>
        <v>1656.8619694587919</v>
      </c>
      <c r="K182" s="64"/>
      <c r="P182" s="20"/>
    </row>
    <row r="183" spans="1:16" x14ac:dyDescent="0.25">
      <c r="A183" s="64">
        <f t="shared" si="2"/>
        <v>164</v>
      </c>
      <c r="B183" s="64" t="s">
        <v>554</v>
      </c>
      <c r="C183" s="64" t="s">
        <v>559</v>
      </c>
      <c r="D183" s="64" t="s">
        <v>580</v>
      </c>
      <c r="E183" s="65" t="s">
        <v>581</v>
      </c>
      <c r="F183" s="66" t="s">
        <v>582</v>
      </c>
      <c r="G183" s="66"/>
      <c r="H183" s="65">
        <v>66</v>
      </c>
      <c r="I183" s="67">
        <f>[1]Foglio1!B171+[1]Foglio1!D171</f>
        <v>2232.4817549966315</v>
      </c>
      <c r="J183" s="67">
        <f>[1]Foglio1!C171+[1]Foglio1!E171</f>
        <v>1682.3521536043118</v>
      </c>
      <c r="K183" s="64"/>
      <c r="P183" s="20"/>
    </row>
    <row r="184" spans="1:16" x14ac:dyDescent="0.25">
      <c r="A184" s="64">
        <f t="shared" si="2"/>
        <v>165</v>
      </c>
      <c r="B184" s="64" t="s">
        <v>554</v>
      </c>
      <c r="C184" s="64" t="s">
        <v>566</v>
      </c>
      <c r="D184" s="64" t="s">
        <v>583</v>
      </c>
      <c r="E184" s="65" t="s">
        <v>584</v>
      </c>
      <c r="F184" s="66"/>
      <c r="G184" s="66" t="s">
        <v>585</v>
      </c>
      <c r="H184" s="65">
        <v>61</v>
      </c>
      <c r="I184" s="67">
        <f>[1]Foglio1!B172+[1]Foglio1!D172</f>
        <v>2063.3543493150682</v>
      </c>
      <c r="J184" s="67">
        <f>[1]Foglio1!C172+[1]Foglio1!E172</f>
        <v>1554.9012328767124</v>
      </c>
      <c r="K184" s="64"/>
      <c r="P184" s="20"/>
    </row>
    <row r="185" spans="1:16" x14ac:dyDescent="0.25">
      <c r="A185" s="64">
        <f t="shared" si="2"/>
        <v>166</v>
      </c>
      <c r="B185" s="64" t="s">
        <v>554</v>
      </c>
      <c r="C185" s="64" t="s">
        <v>586</v>
      </c>
      <c r="D185" s="64" t="s">
        <v>587</v>
      </c>
      <c r="E185" s="65" t="s">
        <v>588</v>
      </c>
      <c r="F185" s="66"/>
      <c r="G185" s="66" t="s">
        <v>589</v>
      </c>
      <c r="H185" s="65">
        <v>64</v>
      </c>
      <c r="I185" s="67">
        <f>[1]Foglio1!B173+[1]Foglio1!D173</f>
        <v>2164.8307927240062</v>
      </c>
      <c r="J185" s="67">
        <f>[1]Foglio1!C173+[1]Foglio1!E173</f>
        <v>1631.3717853132721</v>
      </c>
      <c r="K185" s="64"/>
      <c r="P185" s="20"/>
    </row>
    <row r="186" spans="1:16" ht="30" x14ac:dyDescent="0.25">
      <c r="A186" s="64">
        <f t="shared" si="2"/>
        <v>167</v>
      </c>
      <c r="B186" s="64" t="s">
        <v>554</v>
      </c>
      <c r="C186" s="64" t="s">
        <v>577</v>
      </c>
      <c r="D186" s="64" t="s">
        <v>590</v>
      </c>
      <c r="E186" s="65" t="s">
        <v>591</v>
      </c>
      <c r="F186" s="66" t="s">
        <v>592</v>
      </c>
      <c r="G186" s="66"/>
      <c r="H186" s="65">
        <v>62</v>
      </c>
      <c r="I186" s="67">
        <f>[1]Foglio1!B174+[1]Foglio1!D174</f>
        <v>2097.1798304513809</v>
      </c>
      <c r="J186" s="67">
        <f>[1]Foglio1!C174+[1]Foglio1!E174</f>
        <v>1580.3914170222324</v>
      </c>
      <c r="K186" s="64"/>
      <c r="P186" s="20"/>
    </row>
    <row r="187" spans="1:16" x14ac:dyDescent="0.25">
      <c r="A187" s="64">
        <f t="shared" si="2"/>
        <v>168</v>
      </c>
      <c r="B187" s="64" t="s">
        <v>554</v>
      </c>
      <c r="C187" s="64" t="s">
        <v>593</v>
      </c>
      <c r="D187" s="64" t="s">
        <v>594</v>
      </c>
      <c r="E187" s="65" t="s">
        <v>595</v>
      </c>
      <c r="F187" s="66"/>
      <c r="G187" s="66" t="s">
        <v>596</v>
      </c>
      <c r="H187" s="65">
        <v>61</v>
      </c>
      <c r="I187" s="67">
        <f>[1]Foglio1!B175+[1]Foglio1!D175</f>
        <v>2063.3543493150682</v>
      </c>
      <c r="J187" s="67">
        <f>[1]Foglio1!C175+[1]Foglio1!E175</f>
        <v>1554.9012328767124</v>
      </c>
      <c r="K187" s="64"/>
      <c r="P187" s="20"/>
    </row>
    <row r="188" spans="1:16" x14ac:dyDescent="0.25">
      <c r="A188" s="64">
        <f t="shared" si="2"/>
        <v>169</v>
      </c>
      <c r="B188" s="64" t="s">
        <v>554</v>
      </c>
      <c r="C188" s="64" t="s">
        <v>577</v>
      </c>
      <c r="D188" s="64" t="s">
        <v>597</v>
      </c>
      <c r="E188" s="65" t="s">
        <v>598</v>
      </c>
      <c r="F188" s="66" t="s">
        <v>599</v>
      </c>
      <c r="G188" s="66"/>
      <c r="H188" s="65">
        <v>62</v>
      </c>
      <c r="I188" s="67">
        <f>[1]Foglio1!B176+[1]Foglio1!D176</f>
        <v>2097.1798304513809</v>
      </c>
      <c r="J188" s="67">
        <f>[1]Foglio1!C176+[1]Foglio1!E176</f>
        <v>1580.3914170222324</v>
      </c>
      <c r="K188" s="64"/>
      <c r="P188" s="20"/>
    </row>
    <row r="189" spans="1:16" ht="45" x14ac:dyDescent="0.25">
      <c r="A189" s="64">
        <f t="shared" si="2"/>
        <v>170</v>
      </c>
      <c r="B189" s="64" t="s">
        <v>554</v>
      </c>
      <c r="C189" s="64" t="s">
        <v>559</v>
      </c>
      <c r="D189" s="64" t="s">
        <v>600</v>
      </c>
      <c r="E189" s="65" t="s">
        <v>601</v>
      </c>
      <c r="F189" s="66" t="s">
        <v>602</v>
      </c>
      <c r="G189" s="66"/>
      <c r="H189" s="65">
        <v>57</v>
      </c>
      <c r="I189" s="67">
        <f>[1]Foglio1!B177+[1]Foglio1!D177</f>
        <v>1928.0524247698181</v>
      </c>
      <c r="J189" s="67">
        <f>[1]Foglio1!C177+[1]Foglio1!E177</f>
        <v>1452.940496294633</v>
      </c>
      <c r="K189" s="64"/>
      <c r="P189" s="20"/>
    </row>
    <row r="190" spans="1:16" x14ac:dyDescent="0.25">
      <c r="A190" s="64">
        <f t="shared" si="2"/>
        <v>171</v>
      </c>
      <c r="B190" s="64" t="s">
        <v>554</v>
      </c>
      <c r="C190" s="64" t="s">
        <v>603</v>
      </c>
      <c r="D190" s="64" t="s">
        <v>604</v>
      </c>
      <c r="E190" s="65" t="s">
        <v>605</v>
      </c>
      <c r="F190" s="66"/>
      <c r="G190" s="66" t="s">
        <v>400</v>
      </c>
      <c r="H190" s="65">
        <v>58</v>
      </c>
      <c r="I190" s="67">
        <f>[1]Foglio1!B178+[1]Foglio1!D178</f>
        <v>1961.8779059061305</v>
      </c>
      <c r="J190" s="67">
        <f>[1]Foglio1!C178+[1]Foglio1!E178</f>
        <v>1478.4306804401529</v>
      </c>
      <c r="K190" s="64"/>
      <c r="P190" s="20"/>
    </row>
    <row r="191" spans="1:16" x14ac:dyDescent="0.25">
      <c r="A191" s="64">
        <f t="shared" si="2"/>
        <v>172</v>
      </c>
      <c r="B191" s="75" t="s">
        <v>554</v>
      </c>
      <c r="C191" s="75" t="s">
        <v>606</v>
      </c>
      <c r="D191" s="75" t="s">
        <v>607</v>
      </c>
      <c r="E191" s="76" t="s">
        <v>608</v>
      </c>
      <c r="F191" s="77" t="s">
        <v>609</v>
      </c>
      <c r="G191" s="77"/>
      <c r="H191" s="76">
        <v>120</v>
      </c>
      <c r="I191" s="67">
        <f>[1]Foglio1!B179+[1]Foglio1!D179</f>
        <v>9927.564229864005</v>
      </c>
      <c r="J191" s="67">
        <f>[1]Foglio1!C179+[1]Foglio1!E179</f>
        <v>7481.211707851995</v>
      </c>
      <c r="K191" s="64"/>
      <c r="P191" s="20"/>
    </row>
    <row r="192" spans="1:16" x14ac:dyDescent="0.25">
      <c r="A192" s="64">
        <f t="shared" si="2"/>
        <v>173</v>
      </c>
      <c r="B192" s="64" t="s">
        <v>554</v>
      </c>
      <c r="C192" s="64" t="s">
        <v>610</v>
      </c>
      <c r="D192" s="64" t="s">
        <v>611</v>
      </c>
      <c r="E192" s="65" t="s">
        <v>612</v>
      </c>
      <c r="F192" s="66"/>
      <c r="G192" s="66" t="s">
        <v>114</v>
      </c>
      <c r="H192" s="65">
        <v>55</v>
      </c>
      <c r="I192" s="67">
        <f>[1]Foglio1!B180+[1]Foglio1!D180</f>
        <v>1860.4014624971928</v>
      </c>
      <c r="J192" s="67">
        <f>[1]Foglio1!C180+[1]Foglio1!E180</f>
        <v>1401.9601280035931</v>
      </c>
      <c r="K192" s="64"/>
      <c r="P192" s="20"/>
    </row>
    <row r="193" spans="1:16" x14ac:dyDescent="0.25">
      <c r="A193" s="64"/>
      <c r="B193" s="64"/>
      <c r="C193" s="64"/>
      <c r="D193" s="64"/>
      <c r="E193" s="65"/>
      <c r="F193" s="66"/>
      <c r="G193" s="66"/>
      <c r="H193" s="65"/>
      <c r="I193" s="67">
        <f>[1]Foglio1!B181+[1]Foglio1!D181</f>
        <v>0</v>
      </c>
      <c r="J193" s="67">
        <f>[1]Foglio1!C181+[1]Foglio1!E181</f>
        <v>0</v>
      </c>
      <c r="K193" s="64"/>
      <c r="P193" s="20"/>
    </row>
    <row r="194" spans="1:16" s="21" customFormat="1" x14ac:dyDescent="0.25">
      <c r="A194" s="72">
        <f>A192+1</f>
        <v>174</v>
      </c>
      <c r="B194" s="75" t="s">
        <v>613</v>
      </c>
      <c r="C194" s="75" t="s">
        <v>614</v>
      </c>
      <c r="D194" s="75" t="s">
        <v>615</v>
      </c>
      <c r="E194" s="75" t="s">
        <v>616</v>
      </c>
      <c r="F194" s="77" t="s">
        <v>617</v>
      </c>
      <c r="G194" s="77"/>
      <c r="H194" s="75">
        <v>118</v>
      </c>
      <c r="I194" s="67">
        <f>[1]Foglio1!B182+[1]Foglio1!D182</f>
        <v>9859.9132675913806</v>
      </c>
      <c r="J194" s="67">
        <f>[1]Foglio1!C182+[1]Foglio1!E182</f>
        <v>7430.2313395609563</v>
      </c>
      <c r="K194" s="72"/>
      <c r="P194" s="22"/>
    </row>
    <row r="195" spans="1:16" ht="30" x14ac:dyDescent="0.25">
      <c r="A195" s="64">
        <f t="shared" si="2"/>
        <v>175</v>
      </c>
      <c r="B195" s="64" t="s">
        <v>613</v>
      </c>
      <c r="C195" s="64" t="s">
        <v>618</v>
      </c>
      <c r="D195" s="64" t="s">
        <v>619</v>
      </c>
      <c r="E195" s="65" t="s">
        <v>620</v>
      </c>
      <c r="F195" s="66" t="s">
        <v>621</v>
      </c>
      <c r="G195" s="66"/>
      <c r="H195" s="65">
        <v>79</v>
      </c>
      <c r="I195" s="67">
        <f>[1]Foglio1!B183+[1]Foglio1!D183</f>
        <v>2672.213009768695</v>
      </c>
      <c r="J195" s="67">
        <f>[1]Foglio1!C183+[1]Foglio1!E183</f>
        <v>2013.7245474960703</v>
      </c>
      <c r="K195" s="64"/>
      <c r="P195" s="20"/>
    </row>
    <row r="196" spans="1:16" x14ac:dyDescent="0.25">
      <c r="A196" s="64">
        <f t="shared" si="2"/>
        <v>176</v>
      </c>
      <c r="B196" s="64" t="s">
        <v>613</v>
      </c>
      <c r="C196" s="64" t="s">
        <v>614</v>
      </c>
      <c r="D196" s="64" t="s">
        <v>622</v>
      </c>
      <c r="E196" s="65" t="s">
        <v>623</v>
      </c>
      <c r="F196" s="66"/>
      <c r="G196" s="66" t="s">
        <v>624</v>
      </c>
      <c r="H196" s="65">
        <v>76</v>
      </c>
      <c r="I196" s="67">
        <f>[1]Foglio1!B184+[1]Foglio1!D184</f>
        <v>2570.7365663597575</v>
      </c>
      <c r="J196" s="67">
        <f>[1]Foglio1!C184+[1]Foglio1!E184</f>
        <v>1937.2539950595105</v>
      </c>
      <c r="K196" s="64"/>
      <c r="P196" s="20"/>
    </row>
    <row r="197" spans="1:16" ht="45" x14ac:dyDescent="0.25">
      <c r="A197" s="64">
        <f t="shared" si="2"/>
        <v>177</v>
      </c>
      <c r="B197" s="64" t="s">
        <v>613</v>
      </c>
      <c r="C197" s="64" t="s">
        <v>625</v>
      </c>
      <c r="D197" s="64" t="s">
        <v>626</v>
      </c>
      <c r="E197" s="65" t="s">
        <v>627</v>
      </c>
      <c r="F197" s="66"/>
      <c r="G197" s="66" t="s">
        <v>628</v>
      </c>
      <c r="H197" s="65">
        <v>60</v>
      </c>
      <c r="I197" s="67">
        <f>[1]Foglio1!B185+[1]Foglio1!D185</f>
        <v>2029.5288681787558</v>
      </c>
      <c r="J197" s="67">
        <f>[1]Foglio1!C185+[1]Foglio1!E185</f>
        <v>1529.4110487311925</v>
      </c>
      <c r="K197" s="64"/>
      <c r="P197" s="20"/>
    </row>
    <row r="198" spans="1:16" x14ac:dyDescent="0.25">
      <c r="A198" s="64">
        <f t="shared" si="2"/>
        <v>178</v>
      </c>
      <c r="B198" s="64" t="s">
        <v>613</v>
      </c>
      <c r="C198" s="64" t="s">
        <v>629</v>
      </c>
      <c r="D198" s="64" t="s">
        <v>630</v>
      </c>
      <c r="E198" s="65" t="s">
        <v>631</v>
      </c>
      <c r="F198" s="66"/>
      <c r="G198" s="66" t="s">
        <v>632</v>
      </c>
      <c r="H198" s="65">
        <v>76</v>
      </c>
      <c r="I198" s="67">
        <f>[1]Foglio1!B186+[1]Foglio1!D186</f>
        <v>2570.7365663597575</v>
      </c>
      <c r="J198" s="67">
        <f>[1]Foglio1!C186+[1]Foglio1!E186</f>
        <v>1937.2539950595105</v>
      </c>
      <c r="K198" s="64"/>
      <c r="P198" s="20"/>
    </row>
    <row r="199" spans="1:16" x14ac:dyDescent="0.25">
      <c r="A199" s="64">
        <f t="shared" si="2"/>
        <v>179</v>
      </c>
      <c r="B199" s="64" t="s">
        <v>613</v>
      </c>
      <c r="C199" s="64" t="s">
        <v>629</v>
      </c>
      <c r="D199" s="64" t="s">
        <v>633</v>
      </c>
      <c r="E199" s="65" t="s">
        <v>634</v>
      </c>
      <c r="F199" s="66"/>
      <c r="G199" s="66" t="s">
        <v>635</v>
      </c>
      <c r="H199" s="65">
        <v>67</v>
      </c>
      <c r="I199" s="67">
        <f>[1]Foglio1!B187+[1]Foglio1!D187</f>
        <v>2266.3072361329441</v>
      </c>
      <c r="J199" s="67">
        <f>[1]Foglio1!C187+[1]Foglio1!E187</f>
        <v>1707.8423377498318</v>
      </c>
      <c r="K199" s="64"/>
      <c r="P199" s="20"/>
    </row>
    <row r="200" spans="1:16" x14ac:dyDescent="0.25">
      <c r="A200" s="64">
        <f t="shared" si="2"/>
        <v>180</v>
      </c>
      <c r="B200" s="64" t="s">
        <v>613</v>
      </c>
      <c r="C200" s="64" t="s">
        <v>636</v>
      </c>
      <c r="D200" s="64" t="s">
        <v>637</v>
      </c>
      <c r="E200" s="65" t="s">
        <v>638</v>
      </c>
      <c r="F200" s="66"/>
      <c r="G200" s="66" t="s">
        <v>639</v>
      </c>
      <c r="H200" s="65">
        <v>83</v>
      </c>
      <c r="I200" s="67">
        <f>[1]Foglio1!B188+[1]Foglio1!D188</f>
        <v>2807.5149343139456</v>
      </c>
      <c r="J200" s="67">
        <f>[1]Foglio1!C188+[1]Foglio1!E188</f>
        <v>2115.6852840781498</v>
      </c>
      <c r="K200" s="64"/>
      <c r="P200" s="20"/>
    </row>
    <row r="201" spans="1:16" x14ac:dyDescent="0.25">
      <c r="A201" s="64">
        <f t="shared" si="2"/>
        <v>181</v>
      </c>
      <c r="B201" s="64" t="s">
        <v>613</v>
      </c>
      <c r="C201" s="64" t="s">
        <v>640</v>
      </c>
      <c r="D201" s="64" t="s">
        <v>641</v>
      </c>
      <c r="E201" s="65" t="s">
        <v>642</v>
      </c>
      <c r="F201" s="66"/>
      <c r="G201" s="66" t="s">
        <v>643</v>
      </c>
      <c r="H201" s="65">
        <v>58</v>
      </c>
      <c r="I201" s="67">
        <f>[1]Foglio1!B189+[1]Foglio1!D189</f>
        <v>1961.8779059061305</v>
      </c>
      <c r="J201" s="67">
        <f>[1]Foglio1!C189+[1]Foglio1!E189</f>
        <v>1478.4306804401529</v>
      </c>
      <c r="K201" s="64"/>
      <c r="P201" s="20"/>
    </row>
    <row r="202" spans="1:16" ht="30" x14ac:dyDescent="0.25">
      <c r="A202" s="64">
        <f t="shared" si="2"/>
        <v>182</v>
      </c>
      <c r="B202" s="64" t="s">
        <v>613</v>
      </c>
      <c r="C202" s="64" t="s">
        <v>636</v>
      </c>
      <c r="D202" s="64" t="s">
        <v>644</v>
      </c>
      <c r="E202" s="65" t="s">
        <v>645</v>
      </c>
      <c r="F202" s="66"/>
      <c r="G202" s="66" t="s">
        <v>646</v>
      </c>
      <c r="H202" s="65">
        <v>84</v>
      </c>
      <c r="I202" s="67">
        <f>[1]Foglio1!B190+[1]Foglio1!D190</f>
        <v>2841.3404154502582</v>
      </c>
      <c r="J202" s="67">
        <f>[1]Foglio1!C190+[1]Foglio1!E190</f>
        <v>2141.1754682236697</v>
      </c>
      <c r="K202" s="64"/>
      <c r="P202" s="20"/>
    </row>
    <row r="203" spans="1:16" ht="30" x14ac:dyDescent="0.25">
      <c r="A203" s="64">
        <f t="shared" si="2"/>
        <v>183</v>
      </c>
      <c r="B203" s="64" t="s">
        <v>613</v>
      </c>
      <c r="C203" s="64" t="s">
        <v>647</v>
      </c>
      <c r="D203" s="64" t="s">
        <v>648</v>
      </c>
      <c r="E203" s="65" t="s">
        <v>649</v>
      </c>
      <c r="F203" s="66"/>
      <c r="G203" s="66" t="s">
        <v>650</v>
      </c>
      <c r="H203" s="65">
        <v>71</v>
      </c>
      <c r="I203" s="67">
        <f>[1]Foglio1!B191+[1]Foglio1!D191</f>
        <v>2401.6091606781943</v>
      </c>
      <c r="J203" s="67">
        <f>[1]Foglio1!C191+[1]Foglio1!E191</f>
        <v>1809.8030743319111</v>
      </c>
      <c r="K203" s="64"/>
      <c r="P203" s="20"/>
    </row>
    <row r="204" spans="1:16" x14ac:dyDescent="0.25">
      <c r="A204" s="64">
        <f t="shared" si="2"/>
        <v>184</v>
      </c>
      <c r="B204" s="64" t="s">
        <v>613</v>
      </c>
      <c r="C204" s="64" t="s">
        <v>651</v>
      </c>
      <c r="D204" s="64" t="s">
        <v>652</v>
      </c>
      <c r="E204" s="65" t="s">
        <v>653</v>
      </c>
      <c r="F204" s="66"/>
      <c r="G204" s="66" t="s">
        <v>654</v>
      </c>
      <c r="H204" s="65">
        <v>75</v>
      </c>
      <c r="I204" s="67">
        <f>[1]Foglio1!B192+[1]Foglio1!D192</f>
        <v>2536.9110852234448</v>
      </c>
      <c r="J204" s="67">
        <f>[1]Foglio1!C192+[1]Foglio1!E192</f>
        <v>1911.7638109139907</v>
      </c>
      <c r="K204" s="64"/>
      <c r="P204" s="20"/>
    </row>
    <row r="205" spans="1:16" x14ac:dyDescent="0.25">
      <c r="A205" s="64">
        <f t="shared" si="2"/>
        <v>185</v>
      </c>
      <c r="B205" s="64" t="s">
        <v>613</v>
      </c>
      <c r="C205" s="64" t="s">
        <v>655</v>
      </c>
      <c r="D205" s="64" t="s">
        <v>656</v>
      </c>
      <c r="E205" s="65" t="s">
        <v>657</v>
      </c>
      <c r="F205" s="66"/>
      <c r="G205" s="66" t="s">
        <v>658</v>
      </c>
      <c r="H205" s="65">
        <v>67</v>
      </c>
      <c r="I205" s="67">
        <f>[1]Foglio1!B193+[1]Foglio1!D193</f>
        <v>2266.3072361329441</v>
      </c>
      <c r="J205" s="67">
        <f>[1]Foglio1!C193+[1]Foglio1!E193</f>
        <v>1707.8423377498318</v>
      </c>
      <c r="K205" s="64"/>
      <c r="P205" s="20"/>
    </row>
    <row r="206" spans="1:16" x14ac:dyDescent="0.25">
      <c r="A206" s="64">
        <f t="shared" si="2"/>
        <v>186</v>
      </c>
      <c r="B206" s="64" t="s">
        <v>613</v>
      </c>
      <c r="C206" s="64" t="s">
        <v>659</v>
      </c>
      <c r="D206" s="64" t="s">
        <v>660</v>
      </c>
      <c r="E206" s="65" t="s">
        <v>661</v>
      </c>
      <c r="F206" s="66"/>
      <c r="G206" s="66" t="s">
        <v>662</v>
      </c>
      <c r="H206" s="65">
        <v>44</v>
      </c>
      <c r="I206" s="67">
        <f>[1]Foglio1!B194+[1]Foglio1!D194</f>
        <v>1488.3211699977542</v>
      </c>
      <c r="J206" s="67">
        <f>[1]Foglio1!C194+[1]Foglio1!E194</f>
        <v>1121.5681024028745</v>
      </c>
      <c r="K206" s="64"/>
      <c r="P206" s="20"/>
    </row>
    <row r="207" spans="1:16" ht="45" x14ac:dyDescent="0.25">
      <c r="A207" s="64">
        <f t="shared" si="2"/>
        <v>187</v>
      </c>
      <c r="B207" s="75" t="s">
        <v>613</v>
      </c>
      <c r="C207" s="75" t="s">
        <v>618</v>
      </c>
      <c r="D207" s="75" t="s">
        <v>663</v>
      </c>
      <c r="E207" s="76" t="s">
        <v>664</v>
      </c>
      <c r="F207" s="77"/>
      <c r="G207" s="77" t="s">
        <v>665</v>
      </c>
      <c r="H207" s="76">
        <v>164</v>
      </c>
      <c r="I207" s="67">
        <f>[1]Foglio1!B195+[1]Foglio1!D195</f>
        <v>17284.391893368254</v>
      </c>
      <c r="J207" s="67">
        <f>[1]Foglio1!C195+[1]Foglio1!E195</f>
        <v>13025.169420644481</v>
      </c>
      <c r="K207" s="64"/>
      <c r="P207" s="20"/>
    </row>
    <row r="208" spans="1:16" x14ac:dyDescent="0.25">
      <c r="A208" s="64">
        <f t="shared" si="2"/>
        <v>188</v>
      </c>
      <c r="B208" s="64" t="s">
        <v>613</v>
      </c>
      <c r="C208" s="64" t="s">
        <v>666</v>
      </c>
      <c r="D208" s="64" t="s">
        <v>667</v>
      </c>
      <c r="E208" s="65" t="s">
        <v>668</v>
      </c>
      <c r="F208" s="66" t="s">
        <v>669</v>
      </c>
      <c r="G208" s="66"/>
      <c r="H208" s="65">
        <v>64</v>
      </c>
      <c r="I208" s="67">
        <f>[1]Foglio1!B196+[1]Foglio1!D196</f>
        <v>2164.8307927240062</v>
      </c>
      <c r="J208" s="67">
        <f>[1]Foglio1!C196+[1]Foglio1!E196</f>
        <v>1631.3717853132721</v>
      </c>
      <c r="K208" s="64"/>
      <c r="P208" s="20"/>
    </row>
    <row r="209" spans="1:16" x14ac:dyDescent="0.25">
      <c r="A209" s="64">
        <f t="shared" ref="A209:A214" si="3">A208+1</f>
        <v>189</v>
      </c>
      <c r="B209" s="64" t="s">
        <v>613</v>
      </c>
      <c r="C209" s="64" t="s">
        <v>636</v>
      </c>
      <c r="D209" s="64" t="s">
        <v>670</v>
      </c>
      <c r="E209" s="65" t="s">
        <v>671</v>
      </c>
      <c r="F209" s="66"/>
      <c r="G209" s="66" t="s">
        <v>672</v>
      </c>
      <c r="H209" s="65">
        <v>76</v>
      </c>
      <c r="I209" s="67">
        <f>[1]Foglio1!B197+[1]Foglio1!D197</f>
        <v>2570.7365663597575</v>
      </c>
      <c r="J209" s="67">
        <f>[1]Foglio1!C197+[1]Foglio1!E197</f>
        <v>1937.2539950595105</v>
      </c>
      <c r="K209" s="64"/>
      <c r="P209" s="20"/>
    </row>
    <row r="210" spans="1:16" x14ac:dyDescent="0.25">
      <c r="A210" s="64">
        <f t="shared" si="3"/>
        <v>190</v>
      </c>
      <c r="B210" s="64" t="s">
        <v>613</v>
      </c>
      <c r="C210" s="64" t="s">
        <v>673</v>
      </c>
      <c r="D210" s="64" t="s">
        <v>674</v>
      </c>
      <c r="E210" s="65" t="s">
        <v>675</v>
      </c>
      <c r="F210" s="66"/>
      <c r="G210" s="66" t="s">
        <v>40</v>
      </c>
      <c r="H210" s="65">
        <v>72</v>
      </c>
      <c r="I210" s="67">
        <f>[1]Foglio1!B198+[1]Foglio1!D198</f>
        <v>2435.4346418145069</v>
      </c>
      <c r="J210" s="67">
        <f>[1]Foglio1!C198+[1]Foglio1!E198</f>
        <v>1835.2932584774312</v>
      </c>
      <c r="K210" s="64"/>
      <c r="P210" s="20"/>
    </row>
    <row r="211" spans="1:16" x14ac:dyDescent="0.25">
      <c r="A211" s="64">
        <f t="shared" si="3"/>
        <v>191</v>
      </c>
      <c r="B211" s="64" t="s">
        <v>613</v>
      </c>
      <c r="C211" s="64" t="s">
        <v>636</v>
      </c>
      <c r="D211" s="64" t="s">
        <v>676</v>
      </c>
      <c r="E211" s="65" t="s">
        <v>677</v>
      </c>
      <c r="F211" s="66"/>
      <c r="G211" s="66" t="s">
        <v>678</v>
      </c>
      <c r="H211" s="65">
        <v>66</v>
      </c>
      <c r="I211" s="67">
        <f>[1]Foglio1!B199+[1]Foglio1!D199</f>
        <v>2232.4817549966315</v>
      </c>
      <c r="J211" s="67">
        <f>[1]Foglio1!C199+[1]Foglio1!E199</f>
        <v>1682.3521536043118</v>
      </c>
      <c r="K211" s="64"/>
      <c r="P211" s="20"/>
    </row>
    <row r="212" spans="1:16" ht="30" x14ac:dyDescent="0.25">
      <c r="A212" s="64">
        <f t="shared" si="3"/>
        <v>192</v>
      </c>
      <c r="B212" s="75" t="s">
        <v>613</v>
      </c>
      <c r="C212" s="75" t="s">
        <v>679</v>
      </c>
      <c r="D212" s="75" t="s">
        <v>680</v>
      </c>
      <c r="E212" s="76" t="s">
        <v>681</v>
      </c>
      <c r="F212" s="77" t="s">
        <v>682</v>
      </c>
      <c r="G212" s="77"/>
      <c r="H212" s="76">
        <v>111</v>
      </c>
      <c r="I212" s="67">
        <f>[1]Foglio1!B200+[1]Foglio1!D200</f>
        <v>9623.1348996371926</v>
      </c>
      <c r="J212" s="67">
        <f>[1]Foglio1!C200+[1]Foglio1!E200</f>
        <v>7251.800050542317</v>
      </c>
      <c r="K212" s="64"/>
      <c r="P212" s="20"/>
    </row>
    <row r="213" spans="1:16" ht="90" x14ac:dyDescent="0.25">
      <c r="A213" s="64">
        <f t="shared" si="3"/>
        <v>193</v>
      </c>
      <c r="B213" s="64" t="s">
        <v>613</v>
      </c>
      <c r="C213" s="64" t="s">
        <v>636</v>
      </c>
      <c r="D213" s="64" t="s">
        <v>683</v>
      </c>
      <c r="E213" s="65" t="s">
        <v>684</v>
      </c>
      <c r="F213" s="66" t="s">
        <v>685</v>
      </c>
      <c r="G213" s="66"/>
      <c r="H213" s="65">
        <v>78</v>
      </c>
      <c r="I213" s="67">
        <f>[1]Foglio1!B201+[1]Foglio1!D201</f>
        <v>2638.3875286323823</v>
      </c>
      <c r="J213" s="67">
        <f>[1]Foglio1!C201+[1]Foglio1!E201</f>
        <v>1988.2343633505504</v>
      </c>
      <c r="K213" s="64"/>
      <c r="P213" s="20"/>
    </row>
    <row r="214" spans="1:16" x14ac:dyDescent="0.25">
      <c r="A214" s="64">
        <f t="shared" si="3"/>
        <v>194</v>
      </c>
      <c r="B214" s="64" t="s">
        <v>613</v>
      </c>
      <c r="C214" s="64" t="s">
        <v>636</v>
      </c>
      <c r="D214" s="64" t="s">
        <v>686</v>
      </c>
      <c r="E214" s="65" t="s">
        <v>687</v>
      </c>
      <c r="F214" s="66" t="s">
        <v>688</v>
      </c>
      <c r="G214" s="66"/>
      <c r="H214" s="65">
        <v>71</v>
      </c>
      <c r="I214" s="67">
        <f>[1]Foglio1!B202+[1]Foglio1!D202</f>
        <v>2401.6091606781943</v>
      </c>
      <c r="J214" s="67">
        <f>[1]Foglio1!C202+[1]Foglio1!E202</f>
        <v>1809.8030743319111</v>
      </c>
      <c r="K214" s="64"/>
      <c r="P214" s="20"/>
    </row>
    <row r="215" spans="1:16" x14ac:dyDescent="0.25">
      <c r="A215" s="64"/>
      <c r="B215" s="64"/>
      <c r="C215" s="64"/>
      <c r="D215" s="64"/>
      <c r="E215" s="65"/>
      <c r="F215" s="66"/>
      <c r="G215" s="66"/>
      <c r="H215" s="65"/>
      <c r="I215" s="67">
        <f>[1]Foglio1!B203+[1]Foglio1!D203</f>
        <v>0</v>
      </c>
      <c r="J215" s="67">
        <f>[1]Foglio1!C203+[1]Foglio1!E203</f>
        <v>0</v>
      </c>
      <c r="K215" s="64"/>
      <c r="P215" s="20"/>
    </row>
    <row r="216" spans="1:16" s="21" customFormat="1" x14ac:dyDescent="0.25">
      <c r="A216" s="72">
        <f>A214+1</f>
        <v>195</v>
      </c>
      <c r="B216" s="72" t="s">
        <v>689</v>
      </c>
      <c r="C216" s="72" t="s">
        <v>690</v>
      </c>
      <c r="D216" s="72" t="s">
        <v>691</v>
      </c>
      <c r="E216" s="73" t="s">
        <v>692</v>
      </c>
      <c r="F216" s="74"/>
      <c r="G216" s="74" t="s">
        <v>693</v>
      </c>
      <c r="H216" s="73">
        <v>56</v>
      </c>
      <c r="I216" s="67">
        <f>[1]Foglio1!B204+[1]Foglio1!D204</f>
        <v>1894.2269436335055</v>
      </c>
      <c r="J216" s="67">
        <f>[1]Foglio1!C204+[1]Foglio1!E204</f>
        <v>1427.450312149113</v>
      </c>
      <c r="K216" s="72"/>
      <c r="P216" s="22"/>
    </row>
    <row r="217" spans="1:16" x14ac:dyDescent="0.25">
      <c r="A217" s="64">
        <f t="shared" ref="A217:A280" si="4">A216+1</f>
        <v>196</v>
      </c>
      <c r="B217" s="64" t="s">
        <v>689</v>
      </c>
      <c r="C217" s="64" t="s">
        <v>690</v>
      </c>
      <c r="D217" s="64" t="s">
        <v>694</v>
      </c>
      <c r="E217" s="65" t="s">
        <v>695</v>
      </c>
      <c r="F217" s="66" t="s">
        <v>696</v>
      </c>
      <c r="G217" s="66"/>
      <c r="H217" s="65">
        <v>45</v>
      </c>
      <c r="I217" s="67">
        <f>[1]Foglio1!B205+[1]Foglio1!D205</f>
        <v>1522.1466511340668</v>
      </c>
      <c r="J217" s="67">
        <f>[1]Foglio1!C205+[1]Foglio1!E205</f>
        <v>1147.0582865483943</v>
      </c>
      <c r="K217" s="64"/>
      <c r="P217" s="20"/>
    </row>
    <row r="218" spans="1:16" ht="30" x14ac:dyDescent="0.25">
      <c r="A218" s="64">
        <f t="shared" si="4"/>
        <v>197</v>
      </c>
      <c r="B218" s="75" t="s">
        <v>689</v>
      </c>
      <c r="C218" s="75" t="s">
        <v>690</v>
      </c>
      <c r="D218" s="75" t="s">
        <v>697</v>
      </c>
      <c r="E218" s="76" t="s">
        <v>698</v>
      </c>
      <c r="F218" s="77" t="s">
        <v>699</v>
      </c>
      <c r="G218" s="77"/>
      <c r="H218" s="76">
        <v>95</v>
      </c>
      <c r="I218" s="67">
        <f>[1]Foglio1!B206+[1]Foglio1!D206</f>
        <v>9081.9272014561902</v>
      </c>
      <c r="J218" s="67">
        <f>[1]Foglio1!C206+[1]Foglio1!E206</f>
        <v>6843.9571042139987</v>
      </c>
      <c r="K218" s="64"/>
      <c r="P218" s="20"/>
    </row>
    <row r="219" spans="1:16" ht="30" x14ac:dyDescent="0.25">
      <c r="A219" s="64">
        <f t="shared" si="4"/>
        <v>198</v>
      </c>
      <c r="B219" s="64" t="s">
        <v>689</v>
      </c>
      <c r="C219" s="64" t="s">
        <v>690</v>
      </c>
      <c r="D219" s="64" t="s">
        <v>700</v>
      </c>
      <c r="E219" s="65" t="s">
        <v>701</v>
      </c>
      <c r="F219" s="66" t="s">
        <v>702</v>
      </c>
      <c r="G219" s="66"/>
      <c r="H219" s="65">
        <v>64</v>
      </c>
      <c r="I219" s="67">
        <f>[1]Foglio1!B207+[1]Foglio1!D207</f>
        <v>2164.8307927240062</v>
      </c>
      <c r="J219" s="67">
        <f>[1]Foglio1!C207+[1]Foglio1!E207</f>
        <v>1631.3717853132721</v>
      </c>
      <c r="K219" s="64"/>
      <c r="P219" s="20"/>
    </row>
    <row r="220" spans="1:16" ht="30" x14ac:dyDescent="0.25">
      <c r="A220" s="64">
        <f t="shared" si="4"/>
        <v>199</v>
      </c>
      <c r="B220" s="64" t="s">
        <v>689</v>
      </c>
      <c r="C220" s="64" t="s">
        <v>690</v>
      </c>
      <c r="D220" s="64" t="s">
        <v>703</v>
      </c>
      <c r="E220" s="65" t="s">
        <v>704</v>
      </c>
      <c r="F220" s="66" t="s">
        <v>705</v>
      </c>
      <c r="G220" s="66"/>
      <c r="H220" s="65">
        <v>52</v>
      </c>
      <c r="I220" s="67">
        <f>[1]Foglio1!B208+[1]Foglio1!D208</f>
        <v>1758.9250190882551</v>
      </c>
      <c r="J220" s="67">
        <f>[1]Foglio1!C208+[1]Foglio1!E208</f>
        <v>1325.4895755670336</v>
      </c>
      <c r="K220" s="64"/>
      <c r="P220" s="20"/>
    </row>
    <row r="221" spans="1:16" x14ac:dyDescent="0.25">
      <c r="A221" s="64">
        <f t="shared" si="4"/>
        <v>200</v>
      </c>
      <c r="B221" s="64" t="s">
        <v>689</v>
      </c>
      <c r="C221" s="64" t="s">
        <v>706</v>
      </c>
      <c r="D221" s="64" t="s">
        <v>707</v>
      </c>
      <c r="E221" s="65" t="s">
        <v>708</v>
      </c>
      <c r="F221" s="66"/>
      <c r="G221" s="66" t="s">
        <v>709</v>
      </c>
      <c r="H221" s="65">
        <v>76</v>
      </c>
      <c r="I221" s="67">
        <f>[1]Foglio1!B209+[1]Foglio1!D209</f>
        <v>2570.7365663597575</v>
      </c>
      <c r="J221" s="67">
        <f>[1]Foglio1!C209+[1]Foglio1!E209</f>
        <v>1937.2539950595105</v>
      </c>
      <c r="K221" s="64"/>
      <c r="P221" s="20"/>
    </row>
    <row r="222" spans="1:16" x14ac:dyDescent="0.25">
      <c r="A222" s="64">
        <f t="shared" si="4"/>
        <v>201</v>
      </c>
      <c r="B222" s="64" t="s">
        <v>689</v>
      </c>
      <c r="C222" s="64" t="s">
        <v>690</v>
      </c>
      <c r="D222" s="64" t="s">
        <v>710</v>
      </c>
      <c r="E222" s="65" t="s">
        <v>711</v>
      </c>
      <c r="F222" s="66"/>
      <c r="G222" s="66" t="s">
        <v>712</v>
      </c>
      <c r="H222" s="65">
        <v>59</v>
      </c>
      <c r="I222" s="67">
        <f>[1]Foglio1!B210+[1]Foglio1!D210</f>
        <v>1995.7033870424432</v>
      </c>
      <c r="J222" s="67">
        <f>[1]Foglio1!C210+[1]Foglio1!E210</f>
        <v>1503.9208645856727</v>
      </c>
      <c r="K222" s="64"/>
      <c r="P222" s="20"/>
    </row>
    <row r="223" spans="1:16" x14ac:dyDescent="0.25">
      <c r="A223" s="64">
        <f t="shared" si="4"/>
        <v>202</v>
      </c>
      <c r="B223" s="64" t="s">
        <v>689</v>
      </c>
      <c r="C223" s="64" t="s">
        <v>713</v>
      </c>
      <c r="D223" s="64" t="s">
        <v>714</v>
      </c>
      <c r="E223" s="65" t="s">
        <v>715</v>
      </c>
      <c r="F223" s="66"/>
      <c r="G223" s="66" t="s">
        <v>716</v>
      </c>
      <c r="H223" s="65">
        <v>55</v>
      </c>
      <c r="I223" s="67">
        <f>[1]Foglio1!B211+[1]Foglio1!D211</f>
        <v>1860.4014624971928</v>
      </c>
      <c r="J223" s="67">
        <f>[1]Foglio1!C211+[1]Foglio1!E211</f>
        <v>1401.9601280035931</v>
      </c>
      <c r="K223" s="64"/>
      <c r="P223" s="20"/>
    </row>
    <row r="224" spans="1:16" x14ac:dyDescent="0.25">
      <c r="A224" s="64">
        <f t="shared" si="4"/>
        <v>203</v>
      </c>
      <c r="B224" s="75" t="s">
        <v>689</v>
      </c>
      <c r="C224" s="75" t="s">
        <v>717</v>
      </c>
      <c r="D224" s="75" t="s">
        <v>718</v>
      </c>
      <c r="E224" s="76" t="s">
        <v>719</v>
      </c>
      <c r="F224" s="77"/>
      <c r="G224" s="77" t="s">
        <v>720</v>
      </c>
      <c r="H224" s="76">
        <v>77</v>
      </c>
      <c r="I224" s="67">
        <f>[1]Foglio1!B212+[1]Foglio1!D212</f>
        <v>8473.0685410025635</v>
      </c>
      <c r="J224" s="67">
        <f>[1]Foglio1!C212+[1]Foglio1!E212</f>
        <v>6385.1337895946408</v>
      </c>
      <c r="K224" s="64"/>
      <c r="P224" s="20"/>
    </row>
    <row r="225" spans="1:16" x14ac:dyDescent="0.25">
      <c r="A225" s="64">
        <f t="shared" si="4"/>
        <v>204</v>
      </c>
      <c r="B225" s="75" t="s">
        <v>689</v>
      </c>
      <c r="C225" s="75" t="s">
        <v>721</v>
      </c>
      <c r="D225" s="75" t="s">
        <v>722</v>
      </c>
      <c r="E225" s="76" t="s">
        <v>723</v>
      </c>
      <c r="F225" s="77"/>
      <c r="G225" s="77" t="s">
        <v>724</v>
      </c>
      <c r="H225" s="76">
        <v>99</v>
      </c>
      <c r="I225" s="67">
        <f>[1]Foglio1!B213+[1]Foglio1!D213</f>
        <v>9217.2291260014408</v>
      </c>
      <c r="J225" s="67">
        <f>[1]Foglio1!C213+[1]Foglio1!E213</f>
        <v>6945.9178407960781</v>
      </c>
      <c r="K225" s="64"/>
      <c r="P225" s="20"/>
    </row>
    <row r="226" spans="1:16" ht="45" x14ac:dyDescent="0.25">
      <c r="A226" s="64">
        <f t="shared" si="4"/>
        <v>205</v>
      </c>
      <c r="B226" s="75" t="s">
        <v>689</v>
      </c>
      <c r="C226" s="75" t="s">
        <v>725</v>
      </c>
      <c r="D226" s="75" t="s">
        <v>726</v>
      </c>
      <c r="E226" s="76" t="s">
        <v>727</v>
      </c>
      <c r="F226" s="77" t="s">
        <v>728</v>
      </c>
      <c r="G226" s="77"/>
      <c r="H226" s="76">
        <v>80</v>
      </c>
      <c r="I226" s="67">
        <f>[1]Foglio1!B214+[1]Foglio1!D214</f>
        <v>10530.713815580333</v>
      </c>
      <c r="J226" s="67">
        <f>[1]Foglio1!C214+[1]Foglio1!E214</f>
        <v>7935.7342121610709</v>
      </c>
      <c r="K226" s="64"/>
      <c r="P226" s="20"/>
    </row>
    <row r="227" spans="1:16" x14ac:dyDescent="0.25">
      <c r="A227" s="64">
        <f t="shared" si="4"/>
        <v>206</v>
      </c>
      <c r="B227" s="64" t="s">
        <v>689</v>
      </c>
      <c r="C227" s="64" t="s">
        <v>721</v>
      </c>
      <c r="D227" s="64" t="s">
        <v>729</v>
      </c>
      <c r="E227" s="65" t="s">
        <v>730</v>
      </c>
      <c r="F227" s="66"/>
      <c r="G227" s="66" t="s">
        <v>731</v>
      </c>
      <c r="H227" s="65">
        <v>63</v>
      </c>
      <c r="I227" s="67">
        <f>[1]Foglio1!B215+[1]Foglio1!D215</f>
        <v>2131.0053115876935</v>
      </c>
      <c r="J227" s="67">
        <f>[1]Foglio1!C215+[1]Foglio1!E215</f>
        <v>1605.8816011677523</v>
      </c>
      <c r="K227" s="64"/>
      <c r="P227" s="20"/>
    </row>
    <row r="228" spans="1:16" ht="30" x14ac:dyDescent="0.25">
      <c r="A228" s="64">
        <f t="shared" si="4"/>
        <v>207</v>
      </c>
      <c r="B228" s="64" t="s">
        <v>689</v>
      </c>
      <c r="C228" s="64" t="s">
        <v>732</v>
      </c>
      <c r="D228" s="64" t="s">
        <v>733</v>
      </c>
      <c r="E228" s="65" t="s">
        <v>734</v>
      </c>
      <c r="F228" s="66"/>
      <c r="G228" s="66" t="s">
        <v>735</v>
      </c>
      <c r="H228" s="65">
        <v>74</v>
      </c>
      <c r="I228" s="67">
        <f>[1]Foglio1!B216+[1]Foglio1!D216</f>
        <v>2503.0856040871322</v>
      </c>
      <c r="J228" s="67">
        <f>[1]Foglio1!C216+[1]Foglio1!E216</f>
        <v>1886.2736267684709</v>
      </c>
      <c r="K228" s="64"/>
      <c r="P228" s="20"/>
    </row>
    <row r="229" spans="1:16" x14ac:dyDescent="0.25">
      <c r="A229" s="64">
        <f t="shared" si="4"/>
        <v>208</v>
      </c>
      <c r="B229" s="64" t="s">
        <v>689</v>
      </c>
      <c r="C229" s="64" t="s">
        <v>732</v>
      </c>
      <c r="D229" s="64" t="s">
        <v>736</v>
      </c>
      <c r="E229" s="65" t="s">
        <v>737</v>
      </c>
      <c r="F229" s="66"/>
      <c r="G229" s="66" t="s">
        <v>738</v>
      </c>
      <c r="H229" s="65">
        <v>56</v>
      </c>
      <c r="I229" s="67">
        <f>[1]Foglio1!B217+[1]Foglio1!D217</f>
        <v>1894.2269436335055</v>
      </c>
      <c r="J229" s="67">
        <f>[1]Foglio1!C217+[1]Foglio1!E217</f>
        <v>1427.450312149113</v>
      </c>
      <c r="K229" s="64"/>
      <c r="P229" s="20"/>
    </row>
    <row r="230" spans="1:16" ht="30" x14ac:dyDescent="0.25">
      <c r="A230" s="64">
        <f t="shared" si="4"/>
        <v>209</v>
      </c>
      <c r="B230" s="64" t="s">
        <v>689</v>
      </c>
      <c r="C230" s="64" t="s">
        <v>739</v>
      </c>
      <c r="D230" s="64" t="s">
        <v>740</v>
      </c>
      <c r="E230" s="65" t="s">
        <v>741</v>
      </c>
      <c r="F230" s="66" t="s">
        <v>742</v>
      </c>
      <c r="G230" s="66"/>
      <c r="H230" s="65">
        <v>37</v>
      </c>
      <c r="I230" s="67">
        <f>[1]Foglio1!B218+[1]Foglio1!D218</f>
        <v>1251.5428020435661</v>
      </c>
      <c r="J230" s="67">
        <f>[1]Foglio1!C218+[1]Foglio1!E218</f>
        <v>943.13681338423544</v>
      </c>
      <c r="K230" s="64"/>
      <c r="P230" s="20"/>
    </row>
    <row r="231" spans="1:16" x14ac:dyDescent="0.25">
      <c r="A231" s="64">
        <f t="shared" si="4"/>
        <v>210</v>
      </c>
      <c r="B231" s="64" t="s">
        <v>689</v>
      </c>
      <c r="C231" s="64" t="s">
        <v>743</v>
      </c>
      <c r="D231" s="64" t="s">
        <v>744</v>
      </c>
      <c r="E231" s="65" t="s">
        <v>745</v>
      </c>
      <c r="F231" s="66" t="s">
        <v>746</v>
      </c>
      <c r="G231" s="66"/>
      <c r="H231" s="65">
        <v>49</v>
      </c>
      <c r="I231" s="67">
        <f>[1]Foglio1!B219+[1]Foglio1!D219</f>
        <v>1657.4485756793172</v>
      </c>
      <c r="J231" s="67">
        <f>[1]Foglio1!C219+[1]Foglio1!E219</f>
        <v>1249.0190231304739</v>
      </c>
      <c r="K231" s="64"/>
      <c r="P231" s="20"/>
    </row>
    <row r="232" spans="1:16" ht="30" x14ac:dyDescent="0.25">
      <c r="A232" s="64">
        <f t="shared" si="4"/>
        <v>211</v>
      </c>
      <c r="B232" s="64" t="s">
        <v>689</v>
      </c>
      <c r="C232" s="64" t="s">
        <v>747</v>
      </c>
      <c r="D232" s="64" t="s">
        <v>748</v>
      </c>
      <c r="E232" s="65" t="s">
        <v>749</v>
      </c>
      <c r="F232" s="66" t="s">
        <v>750</v>
      </c>
      <c r="G232" s="66"/>
      <c r="H232" s="65">
        <v>68</v>
      </c>
      <c r="I232" s="67">
        <f>[1]Foglio1!B220+[1]Foglio1!D220</f>
        <v>2300.1327172692568</v>
      </c>
      <c r="J232" s="67">
        <f>[1]Foglio1!C220+[1]Foglio1!E220</f>
        <v>1733.3325218953516</v>
      </c>
      <c r="K232" s="64"/>
      <c r="P232" s="20"/>
    </row>
    <row r="233" spans="1:16" ht="60" x14ac:dyDescent="0.25">
      <c r="A233" s="64">
        <f t="shared" si="4"/>
        <v>212</v>
      </c>
      <c r="B233" s="64" t="s">
        <v>689</v>
      </c>
      <c r="C233" s="64" t="s">
        <v>690</v>
      </c>
      <c r="D233" s="64" t="s">
        <v>751</v>
      </c>
      <c r="E233" s="65" t="s">
        <v>752</v>
      </c>
      <c r="F233" s="66" t="s">
        <v>753</v>
      </c>
      <c r="G233" s="66"/>
      <c r="H233" s="65">
        <v>71</v>
      </c>
      <c r="I233" s="67">
        <f>[1]Foglio1!B221+[1]Foglio1!D221</f>
        <v>2401.6091606781943</v>
      </c>
      <c r="J233" s="67">
        <f>[1]Foglio1!C221+[1]Foglio1!E221</f>
        <v>1809.8030743319111</v>
      </c>
      <c r="K233" s="64"/>
      <c r="P233" s="20"/>
    </row>
    <row r="234" spans="1:16" x14ac:dyDescent="0.25">
      <c r="A234" s="64">
        <f t="shared" si="4"/>
        <v>213</v>
      </c>
      <c r="B234" s="64" t="s">
        <v>689</v>
      </c>
      <c r="C234" s="64" t="s">
        <v>721</v>
      </c>
      <c r="D234" s="64" t="s">
        <v>754</v>
      </c>
      <c r="E234" s="65" t="s">
        <v>755</v>
      </c>
      <c r="F234" s="66"/>
      <c r="G234" s="66" t="s">
        <v>756</v>
      </c>
      <c r="H234" s="65">
        <v>61</v>
      </c>
      <c r="I234" s="67">
        <f>[1]Foglio1!B222+[1]Foglio1!D222</f>
        <v>2063.3543493150682</v>
      </c>
      <c r="J234" s="67">
        <f>[1]Foglio1!C222+[1]Foglio1!E222</f>
        <v>1554.9012328767124</v>
      </c>
      <c r="K234" s="64"/>
      <c r="P234" s="20"/>
    </row>
    <row r="235" spans="1:16" x14ac:dyDescent="0.25">
      <c r="A235" s="64">
        <f t="shared" si="4"/>
        <v>214</v>
      </c>
      <c r="B235" s="64" t="s">
        <v>689</v>
      </c>
      <c r="C235" s="64" t="s">
        <v>690</v>
      </c>
      <c r="D235" s="64" t="s">
        <v>757</v>
      </c>
      <c r="E235" s="65" t="s">
        <v>758</v>
      </c>
      <c r="F235" s="66" t="s">
        <v>759</v>
      </c>
      <c r="G235" s="66"/>
      <c r="H235" s="65">
        <v>72</v>
      </c>
      <c r="I235" s="67">
        <f>[1]Foglio1!B223+[1]Foglio1!D223</f>
        <v>2435.4346418145069</v>
      </c>
      <c r="J235" s="67">
        <f>[1]Foglio1!C223+[1]Foglio1!E223</f>
        <v>1835.2932584774312</v>
      </c>
      <c r="K235" s="64"/>
      <c r="P235" s="20"/>
    </row>
    <row r="236" spans="1:16" ht="30" x14ac:dyDescent="0.25">
      <c r="A236" s="64">
        <f t="shared" si="4"/>
        <v>215</v>
      </c>
      <c r="B236" s="64" t="s">
        <v>689</v>
      </c>
      <c r="C236" s="64" t="s">
        <v>760</v>
      </c>
      <c r="D236" s="64" t="s">
        <v>761</v>
      </c>
      <c r="E236" s="65" t="s">
        <v>762</v>
      </c>
      <c r="F236" s="66" t="s">
        <v>763</v>
      </c>
      <c r="G236" s="66"/>
      <c r="H236" s="65">
        <v>66</v>
      </c>
      <c r="I236" s="67">
        <f>[1]Foglio1!B224+[1]Foglio1!D224</f>
        <v>2232.4817549966315</v>
      </c>
      <c r="J236" s="67">
        <f>[1]Foglio1!C224+[1]Foglio1!E224</f>
        <v>1682.3521536043118</v>
      </c>
      <c r="K236" s="64"/>
      <c r="P236" s="20"/>
    </row>
    <row r="237" spans="1:16" x14ac:dyDescent="0.25">
      <c r="A237" s="64"/>
      <c r="B237" s="64"/>
      <c r="C237" s="64"/>
      <c r="D237" s="64"/>
      <c r="E237" s="65"/>
      <c r="F237" s="66"/>
      <c r="G237" s="66"/>
      <c r="H237" s="65"/>
      <c r="I237" s="67">
        <f>[1]Foglio1!B225+[1]Foglio1!D225</f>
        <v>0</v>
      </c>
      <c r="J237" s="67">
        <f>[1]Foglio1!C225+[1]Foglio1!E225</f>
        <v>0</v>
      </c>
      <c r="K237" s="64"/>
      <c r="P237" s="20"/>
    </row>
    <row r="238" spans="1:16" s="21" customFormat="1" ht="60" x14ac:dyDescent="0.25">
      <c r="A238" s="72">
        <f>A236+1</f>
        <v>216</v>
      </c>
      <c r="B238" s="72" t="s">
        <v>764</v>
      </c>
      <c r="C238" s="72" t="s">
        <v>765</v>
      </c>
      <c r="D238" s="72" t="s">
        <v>766</v>
      </c>
      <c r="E238" s="73" t="s">
        <v>767</v>
      </c>
      <c r="F238" s="74" t="s">
        <v>768</v>
      </c>
      <c r="G238" s="74"/>
      <c r="H238" s="73">
        <v>69</v>
      </c>
      <c r="I238" s="67">
        <f>[1]Foglio1!B226+[1]Foglio1!D226</f>
        <v>2333.958198405569</v>
      </c>
      <c r="J238" s="67">
        <f>[1]Foglio1!C226+[1]Foglio1!E226</f>
        <v>1758.8227060408715</v>
      </c>
      <c r="K238" s="72"/>
      <c r="P238" s="22"/>
    </row>
    <row r="239" spans="1:16" ht="30" x14ac:dyDescent="0.25">
      <c r="A239" s="64">
        <f t="shared" si="4"/>
        <v>217</v>
      </c>
      <c r="B239" s="64" t="s">
        <v>764</v>
      </c>
      <c r="C239" s="64" t="s">
        <v>769</v>
      </c>
      <c r="D239" s="64" t="s">
        <v>770</v>
      </c>
      <c r="E239" s="65" t="s">
        <v>771</v>
      </c>
      <c r="F239" s="66" t="s">
        <v>772</v>
      </c>
      <c r="G239" s="66"/>
      <c r="H239" s="65">
        <v>62</v>
      </c>
      <c r="I239" s="67">
        <f>[1]Foglio1!B227+[1]Foglio1!D227</f>
        <v>2097.1798304513809</v>
      </c>
      <c r="J239" s="67">
        <f>[1]Foglio1!C227+[1]Foglio1!E227</f>
        <v>1580.3914170222324</v>
      </c>
      <c r="K239" s="64"/>
      <c r="P239" s="20"/>
    </row>
    <row r="240" spans="1:16" ht="60" x14ac:dyDescent="0.25">
      <c r="A240" s="64">
        <f t="shared" si="4"/>
        <v>218</v>
      </c>
      <c r="B240" s="64" t="s">
        <v>764</v>
      </c>
      <c r="C240" s="64" t="s">
        <v>773</v>
      </c>
      <c r="D240" s="64" t="s">
        <v>774</v>
      </c>
      <c r="E240" s="65" t="s">
        <v>775</v>
      </c>
      <c r="F240" s="66" t="s">
        <v>776</v>
      </c>
      <c r="G240" s="66"/>
      <c r="H240" s="65">
        <v>87</v>
      </c>
      <c r="I240" s="67">
        <f>[1]Foglio1!B228+[1]Foglio1!D228</f>
        <v>2942.8168588591957</v>
      </c>
      <c r="J240" s="67">
        <f>[1]Foglio1!C228+[1]Foglio1!E228</f>
        <v>2217.6460206602292</v>
      </c>
      <c r="K240" s="64"/>
      <c r="P240" s="20"/>
    </row>
    <row r="241" spans="1:16" ht="30" x14ac:dyDescent="0.25">
      <c r="A241" s="64">
        <f t="shared" si="4"/>
        <v>219</v>
      </c>
      <c r="B241" s="75" t="s">
        <v>764</v>
      </c>
      <c r="C241" s="75" t="s">
        <v>769</v>
      </c>
      <c r="D241" s="75" t="s">
        <v>777</v>
      </c>
      <c r="E241" s="76" t="s">
        <v>998</v>
      </c>
      <c r="F241" s="77" t="s">
        <v>779</v>
      </c>
      <c r="G241" s="77"/>
      <c r="H241" s="76">
        <v>144</v>
      </c>
      <c r="I241" s="67">
        <f>[1]Foglio1!B229+[1]Foglio1!D229</f>
        <v>14651.713439473169</v>
      </c>
      <c r="J241" s="67">
        <f>[1]Foglio1!C229+[1]Foglio1!E229</f>
        <v>11041.235867604213</v>
      </c>
      <c r="K241" s="64"/>
      <c r="P241" s="20"/>
    </row>
    <row r="242" spans="1:16" ht="30" x14ac:dyDescent="0.25">
      <c r="A242" s="64">
        <f t="shared" si="4"/>
        <v>220</v>
      </c>
      <c r="B242" s="64" t="s">
        <v>764</v>
      </c>
      <c r="C242" s="64" t="s">
        <v>769</v>
      </c>
      <c r="D242" s="64" t="s">
        <v>780</v>
      </c>
      <c r="E242" s="65" t="s">
        <v>781</v>
      </c>
      <c r="F242" s="66" t="s">
        <v>782</v>
      </c>
      <c r="G242" s="66"/>
      <c r="H242" s="65">
        <v>65</v>
      </c>
      <c r="I242" s="67">
        <f>[1]Foglio1!B230+[1]Foglio1!D230</f>
        <v>2198.6562738603188</v>
      </c>
      <c r="J242" s="67">
        <f>[1]Foglio1!C230+[1]Foglio1!E230</f>
        <v>1656.8619694587919</v>
      </c>
      <c r="K242" s="64"/>
      <c r="P242" s="20"/>
    </row>
    <row r="243" spans="1:16" x14ac:dyDescent="0.25">
      <c r="A243" s="64">
        <f t="shared" si="4"/>
        <v>221</v>
      </c>
      <c r="B243" s="75" t="s">
        <v>764</v>
      </c>
      <c r="C243" s="75" t="s">
        <v>769</v>
      </c>
      <c r="D243" s="75" t="s">
        <v>783</v>
      </c>
      <c r="E243" s="76" t="s">
        <v>784</v>
      </c>
      <c r="F243" s="77" t="s">
        <v>785</v>
      </c>
      <c r="G243" s="77"/>
      <c r="H243" s="76">
        <v>119</v>
      </c>
      <c r="I243" s="67">
        <f>[1]Foglio1!B231+[1]Foglio1!D231</f>
        <v>11849.907579896524</v>
      </c>
      <c r="J243" s="67">
        <f>[1]Foglio1!C231+[1]Foglio1!E231</f>
        <v>8929.8513938363467</v>
      </c>
      <c r="K243" s="64"/>
      <c r="P243" s="20"/>
    </row>
    <row r="244" spans="1:16" ht="45" x14ac:dyDescent="0.25">
      <c r="A244" s="64">
        <f t="shared" si="4"/>
        <v>222</v>
      </c>
      <c r="B244" s="64" t="s">
        <v>764</v>
      </c>
      <c r="C244" s="64" t="s">
        <v>769</v>
      </c>
      <c r="D244" s="64" t="s">
        <v>786</v>
      </c>
      <c r="E244" s="65" t="s">
        <v>787</v>
      </c>
      <c r="F244" s="66" t="s">
        <v>788</v>
      </c>
      <c r="G244" s="66"/>
      <c r="H244" s="65">
        <v>77</v>
      </c>
      <c r="I244" s="67">
        <f>[1]Foglio1!B232+[1]Foglio1!D232</f>
        <v>2604.5620474960701</v>
      </c>
      <c r="J244" s="67">
        <f>[1]Foglio1!C232+[1]Foglio1!E232</f>
        <v>1962.7441792050304</v>
      </c>
      <c r="K244" s="64"/>
      <c r="P244" s="20"/>
    </row>
    <row r="245" spans="1:16" ht="60" x14ac:dyDescent="0.25">
      <c r="A245" s="64">
        <f t="shared" si="4"/>
        <v>223</v>
      </c>
      <c r="B245" s="64" t="s">
        <v>764</v>
      </c>
      <c r="C245" s="64" t="s">
        <v>769</v>
      </c>
      <c r="D245" s="64" t="s">
        <v>789</v>
      </c>
      <c r="E245" s="65" t="s">
        <v>790</v>
      </c>
      <c r="F245" s="66" t="s">
        <v>791</v>
      </c>
      <c r="G245" s="66"/>
      <c r="H245" s="65">
        <v>78</v>
      </c>
      <c r="I245" s="67">
        <f>[1]Foglio1!B233+[1]Foglio1!D233</f>
        <v>2638.3875286323823</v>
      </c>
      <c r="J245" s="67">
        <f>[1]Foglio1!C233+[1]Foglio1!E233</f>
        <v>1988.2343633505504</v>
      </c>
      <c r="K245" s="64"/>
      <c r="P245" s="20"/>
    </row>
    <row r="246" spans="1:16" ht="45" x14ac:dyDescent="0.25">
      <c r="A246" s="64">
        <f t="shared" si="4"/>
        <v>224</v>
      </c>
      <c r="B246" s="64" t="s">
        <v>764</v>
      </c>
      <c r="C246" s="64" t="s">
        <v>792</v>
      </c>
      <c r="D246" s="64" t="s">
        <v>793</v>
      </c>
      <c r="E246" s="65" t="s">
        <v>794</v>
      </c>
      <c r="F246" s="66" t="s">
        <v>795</v>
      </c>
      <c r="G246" s="66"/>
      <c r="H246" s="65">
        <v>72</v>
      </c>
      <c r="I246" s="67">
        <f>[1]Foglio1!B234+[1]Foglio1!D234</f>
        <v>2435.4346418145069</v>
      </c>
      <c r="J246" s="67">
        <f>[1]Foglio1!C234+[1]Foglio1!E234</f>
        <v>1835.2932584774312</v>
      </c>
      <c r="K246" s="64"/>
      <c r="P246" s="20"/>
    </row>
    <row r="247" spans="1:16" ht="45" x14ac:dyDescent="0.25">
      <c r="A247" s="64">
        <f t="shared" si="4"/>
        <v>225</v>
      </c>
      <c r="B247" s="64" t="s">
        <v>764</v>
      </c>
      <c r="C247" s="64" t="s">
        <v>796</v>
      </c>
      <c r="D247" s="64" t="s">
        <v>797</v>
      </c>
      <c r="E247" s="65" t="s">
        <v>798</v>
      </c>
      <c r="F247" s="66" t="s">
        <v>799</v>
      </c>
      <c r="G247" s="66"/>
      <c r="H247" s="65">
        <v>77</v>
      </c>
      <c r="I247" s="67">
        <f>[1]Foglio1!B235+[1]Foglio1!D235</f>
        <v>2604.5620474960701</v>
      </c>
      <c r="J247" s="67">
        <f>[1]Foglio1!C235+[1]Foglio1!E235</f>
        <v>1962.7441792050304</v>
      </c>
      <c r="K247" s="64"/>
      <c r="P247" s="20"/>
    </row>
    <row r="248" spans="1:16" ht="30" x14ac:dyDescent="0.25">
      <c r="A248" s="64">
        <f t="shared" si="4"/>
        <v>226</v>
      </c>
      <c r="B248" s="64" t="s">
        <v>764</v>
      </c>
      <c r="C248" s="64" t="s">
        <v>800</v>
      </c>
      <c r="D248" s="64" t="s">
        <v>801</v>
      </c>
      <c r="E248" s="65" t="s">
        <v>802</v>
      </c>
      <c r="F248" s="66" t="s">
        <v>803</v>
      </c>
      <c r="G248" s="66"/>
      <c r="H248" s="65">
        <v>69</v>
      </c>
      <c r="I248" s="67">
        <f>[1]Foglio1!B236+[1]Foglio1!D236</f>
        <v>2333.958198405569</v>
      </c>
      <c r="J248" s="67">
        <f>[1]Foglio1!C236+[1]Foglio1!E236</f>
        <v>1758.8227060408715</v>
      </c>
      <c r="K248" s="64"/>
      <c r="P248" s="20"/>
    </row>
    <row r="249" spans="1:16" ht="60" x14ac:dyDescent="0.25">
      <c r="A249" s="64">
        <f t="shared" si="4"/>
        <v>227</v>
      </c>
      <c r="B249" s="64" t="s">
        <v>764</v>
      </c>
      <c r="C249" s="64" t="s">
        <v>769</v>
      </c>
      <c r="D249" s="64" t="s">
        <v>804</v>
      </c>
      <c r="E249" s="65" t="s">
        <v>805</v>
      </c>
      <c r="F249" s="66" t="s">
        <v>806</v>
      </c>
      <c r="G249" s="66"/>
      <c r="H249" s="65">
        <v>86</v>
      </c>
      <c r="I249" s="67">
        <f>[1]Foglio1!B237+[1]Foglio1!D237</f>
        <v>2908.9913777228835</v>
      </c>
      <c r="J249" s="67">
        <f>[1]Foglio1!C237+[1]Foglio1!E237</f>
        <v>2192.1558365147093</v>
      </c>
      <c r="K249" s="64"/>
      <c r="P249" s="20"/>
    </row>
    <row r="250" spans="1:16" x14ac:dyDescent="0.25">
      <c r="A250" s="64">
        <f t="shared" si="4"/>
        <v>228</v>
      </c>
      <c r="B250" s="64" t="s">
        <v>764</v>
      </c>
      <c r="C250" s="64" t="s">
        <v>769</v>
      </c>
      <c r="D250" s="64" t="s">
        <v>807</v>
      </c>
      <c r="E250" s="65" t="s">
        <v>808</v>
      </c>
      <c r="F250" s="66" t="s">
        <v>809</v>
      </c>
      <c r="G250" s="66"/>
      <c r="H250" s="65">
        <v>76</v>
      </c>
      <c r="I250" s="67">
        <f>[1]Foglio1!B238+[1]Foglio1!D238</f>
        <v>2570.7365663597575</v>
      </c>
      <c r="J250" s="67">
        <f>[1]Foglio1!C238+[1]Foglio1!E238</f>
        <v>1937.2539950595105</v>
      </c>
      <c r="K250" s="64"/>
      <c r="P250" s="20"/>
    </row>
    <row r="251" spans="1:16" ht="45" x14ac:dyDescent="0.25">
      <c r="A251" s="64">
        <f t="shared" si="4"/>
        <v>229</v>
      </c>
      <c r="B251" s="64" t="s">
        <v>764</v>
      </c>
      <c r="C251" s="64" t="s">
        <v>769</v>
      </c>
      <c r="D251" s="64" t="s">
        <v>810</v>
      </c>
      <c r="E251" s="65" t="s">
        <v>811</v>
      </c>
      <c r="F251" s="66" t="s">
        <v>812</v>
      </c>
      <c r="G251" s="66"/>
      <c r="H251" s="65">
        <v>77</v>
      </c>
      <c r="I251" s="67">
        <f>[1]Foglio1!B239+[1]Foglio1!D239</f>
        <v>2604.5620474960701</v>
      </c>
      <c r="J251" s="67">
        <f>[1]Foglio1!C239+[1]Foglio1!E239</f>
        <v>1962.7441792050304</v>
      </c>
      <c r="K251" s="64"/>
      <c r="P251" s="20"/>
    </row>
    <row r="252" spans="1:16" ht="30" x14ac:dyDescent="0.25">
      <c r="A252" s="64">
        <f t="shared" si="4"/>
        <v>230</v>
      </c>
      <c r="B252" s="64" t="s">
        <v>764</v>
      </c>
      <c r="C252" s="64" t="s">
        <v>769</v>
      </c>
      <c r="D252" s="64" t="s">
        <v>813</v>
      </c>
      <c r="E252" s="65" t="s">
        <v>814</v>
      </c>
      <c r="F252" s="66" t="s">
        <v>815</v>
      </c>
      <c r="G252" s="66"/>
      <c r="H252" s="65">
        <v>74</v>
      </c>
      <c r="I252" s="67">
        <f>[1]Foglio1!B240+[1]Foglio1!D240</f>
        <v>2503.0856040871322</v>
      </c>
      <c r="J252" s="67">
        <f>[1]Foglio1!C240+[1]Foglio1!E240</f>
        <v>1886.2736267684709</v>
      </c>
      <c r="K252" s="64"/>
      <c r="P252" s="20"/>
    </row>
    <row r="253" spans="1:16" ht="60" x14ac:dyDescent="0.25">
      <c r="A253" s="64">
        <f t="shared" si="4"/>
        <v>231</v>
      </c>
      <c r="B253" s="64" t="s">
        <v>764</v>
      </c>
      <c r="C253" s="64" t="s">
        <v>769</v>
      </c>
      <c r="D253" s="64" t="s">
        <v>816</v>
      </c>
      <c r="E253" s="65" t="s">
        <v>817</v>
      </c>
      <c r="F253" s="66" t="s">
        <v>818</v>
      </c>
      <c r="G253" s="66"/>
      <c r="H253" s="65">
        <v>80</v>
      </c>
      <c r="I253" s="67">
        <f>[1]Foglio1!B241+[1]Foglio1!D241</f>
        <v>2706.0384909050076</v>
      </c>
      <c r="J253" s="67">
        <f>[1]Foglio1!C241+[1]Foglio1!E241</f>
        <v>2039.2147316415901</v>
      </c>
      <c r="K253" s="64"/>
      <c r="P253" s="20"/>
    </row>
    <row r="254" spans="1:16" ht="45" x14ac:dyDescent="0.25">
      <c r="A254" s="64">
        <f t="shared" si="4"/>
        <v>232</v>
      </c>
      <c r="B254" s="64" t="s">
        <v>764</v>
      </c>
      <c r="C254" s="64" t="s">
        <v>769</v>
      </c>
      <c r="D254" s="64" t="s">
        <v>819</v>
      </c>
      <c r="E254" s="65" t="s">
        <v>820</v>
      </c>
      <c r="F254" s="66" t="s">
        <v>821</v>
      </c>
      <c r="G254" s="66"/>
      <c r="H254" s="65">
        <v>73</v>
      </c>
      <c r="I254" s="67">
        <f>[1]Foglio1!B242+[1]Foglio1!D242</f>
        <v>2469.2601229508196</v>
      </c>
      <c r="J254" s="67">
        <f>[1]Foglio1!C242+[1]Foglio1!E242</f>
        <v>1860.783442622951</v>
      </c>
      <c r="K254" s="64"/>
      <c r="P254" s="20"/>
    </row>
    <row r="255" spans="1:16" ht="60" x14ac:dyDescent="0.25">
      <c r="A255" s="64">
        <f t="shared" si="4"/>
        <v>233</v>
      </c>
      <c r="B255" s="64" t="s">
        <v>764</v>
      </c>
      <c r="C255" s="64" t="s">
        <v>769</v>
      </c>
      <c r="D255" s="64" t="s">
        <v>822</v>
      </c>
      <c r="E255" s="65" t="s">
        <v>823</v>
      </c>
      <c r="F255" s="66" t="s">
        <v>824</v>
      </c>
      <c r="G255" s="66"/>
      <c r="H255" s="65">
        <v>81</v>
      </c>
      <c r="I255" s="67">
        <f>[1]Foglio1!B243+[1]Foglio1!D243</f>
        <v>2739.8639720413203</v>
      </c>
      <c r="J255" s="67">
        <f>[1]Foglio1!C243+[1]Foglio1!E243</f>
        <v>2064.7049157871102</v>
      </c>
      <c r="K255" s="64"/>
      <c r="P255" s="20"/>
    </row>
    <row r="256" spans="1:16" ht="60" x14ac:dyDescent="0.25">
      <c r="A256" s="64">
        <f t="shared" si="4"/>
        <v>234</v>
      </c>
      <c r="B256" s="64" t="s">
        <v>764</v>
      </c>
      <c r="C256" s="64" t="s">
        <v>769</v>
      </c>
      <c r="D256" s="64" t="s">
        <v>825</v>
      </c>
      <c r="E256" s="65" t="s">
        <v>826</v>
      </c>
      <c r="F256" s="66" t="s">
        <v>827</v>
      </c>
      <c r="G256" s="66"/>
      <c r="H256" s="65">
        <v>80</v>
      </c>
      <c r="I256" s="67">
        <f>[1]Foglio1!B244+[1]Foglio1!D244</f>
        <v>2706.0384909050076</v>
      </c>
      <c r="J256" s="67">
        <f>[1]Foglio1!C244+[1]Foglio1!E244</f>
        <v>2039.2147316415901</v>
      </c>
      <c r="K256" s="64"/>
      <c r="P256" s="20"/>
    </row>
    <row r="257" spans="1:16" x14ac:dyDescent="0.25">
      <c r="A257" s="64">
        <f t="shared" si="4"/>
        <v>235</v>
      </c>
      <c r="B257" s="64" t="s">
        <v>764</v>
      </c>
      <c r="C257" s="64" t="s">
        <v>769</v>
      </c>
      <c r="D257" s="64" t="s">
        <v>828</v>
      </c>
      <c r="E257" s="65" t="s">
        <v>999</v>
      </c>
      <c r="F257" s="66" t="s">
        <v>829</v>
      </c>
      <c r="G257" s="66"/>
      <c r="H257" s="65">
        <v>72</v>
      </c>
      <c r="I257" s="67">
        <f>[1]Foglio1!B245+[1]Foglio1!D245</f>
        <v>2435.4346418145069</v>
      </c>
      <c r="J257" s="67">
        <f>[1]Foglio1!C245+[1]Foglio1!E245</f>
        <v>1835.2932584774312</v>
      </c>
      <c r="K257" s="64"/>
      <c r="P257" s="20"/>
    </row>
    <row r="258" spans="1:16" x14ac:dyDescent="0.25">
      <c r="A258" s="64">
        <f t="shared" si="4"/>
        <v>236</v>
      </c>
      <c r="B258" s="64" t="s">
        <v>764</v>
      </c>
      <c r="C258" s="64" t="s">
        <v>769</v>
      </c>
      <c r="D258" s="64" t="s">
        <v>830</v>
      </c>
      <c r="E258" s="65" t="s">
        <v>831</v>
      </c>
      <c r="F258" s="66" t="s">
        <v>832</v>
      </c>
      <c r="G258" s="66"/>
      <c r="H258" s="65">
        <v>72</v>
      </c>
      <c r="I258" s="67">
        <f>[1]Foglio1!B246+[1]Foglio1!D246</f>
        <v>2435.4346418145069</v>
      </c>
      <c r="J258" s="67">
        <f>[1]Foglio1!C246+[1]Foglio1!E246</f>
        <v>1835.2932584774312</v>
      </c>
      <c r="K258" s="64"/>
      <c r="P258" s="20"/>
    </row>
    <row r="259" spans="1:16" x14ac:dyDescent="0.25">
      <c r="A259" s="64"/>
      <c r="B259" s="64"/>
      <c r="C259" s="64"/>
      <c r="D259" s="64"/>
      <c r="E259" s="65"/>
      <c r="F259" s="66"/>
      <c r="G259" s="66"/>
      <c r="H259" s="65"/>
      <c r="I259" s="67">
        <f>[1]Foglio1!B247+[1]Foglio1!D247</f>
        <v>0</v>
      </c>
      <c r="J259" s="67">
        <f>[1]Foglio1!C247+[1]Foglio1!E247</f>
        <v>0</v>
      </c>
      <c r="K259" s="64"/>
      <c r="P259" s="20"/>
    </row>
    <row r="260" spans="1:16" s="21" customFormat="1" ht="30" x14ac:dyDescent="0.25">
      <c r="A260" s="72">
        <f>A258+1</f>
        <v>237</v>
      </c>
      <c r="B260" s="72" t="s">
        <v>833</v>
      </c>
      <c r="C260" s="72" t="s">
        <v>834</v>
      </c>
      <c r="D260" s="72" t="s">
        <v>835</v>
      </c>
      <c r="E260" s="73" t="s">
        <v>836</v>
      </c>
      <c r="F260" s="74" t="s">
        <v>837</v>
      </c>
      <c r="G260" s="74"/>
      <c r="H260" s="73">
        <v>85</v>
      </c>
      <c r="I260" s="67">
        <f>[1]Foglio1!B248+[1]Foglio1!D248</f>
        <v>2875.1658965865709</v>
      </c>
      <c r="J260" s="67">
        <f>[1]Foglio1!C248+[1]Foglio1!E248</f>
        <v>2166.6656523691895</v>
      </c>
      <c r="K260" s="72"/>
      <c r="P260" s="22"/>
    </row>
    <row r="261" spans="1:16" x14ac:dyDescent="0.25">
      <c r="A261" s="64">
        <f t="shared" si="4"/>
        <v>238</v>
      </c>
      <c r="B261" s="64" t="s">
        <v>833</v>
      </c>
      <c r="C261" s="64" t="s">
        <v>838</v>
      </c>
      <c r="D261" s="78" t="s">
        <v>839</v>
      </c>
      <c r="E261" s="65" t="s">
        <v>840</v>
      </c>
      <c r="F261" s="66" t="s">
        <v>841</v>
      </c>
      <c r="G261" s="66"/>
      <c r="H261" s="65">
        <v>74</v>
      </c>
      <c r="I261" s="67">
        <f>[1]Foglio1!B249+[1]Foglio1!D249</f>
        <v>2503.0856040871322</v>
      </c>
      <c r="J261" s="67">
        <f>[1]Foglio1!C249+[1]Foglio1!E249</f>
        <v>1886.2736267684709</v>
      </c>
      <c r="K261" s="64"/>
      <c r="P261" s="20"/>
    </row>
    <row r="262" spans="1:16" x14ac:dyDescent="0.25">
      <c r="A262" s="64">
        <f t="shared" si="4"/>
        <v>239</v>
      </c>
      <c r="B262" s="64" t="s">
        <v>833</v>
      </c>
      <c r="C262" s="64" t="s">
        <v>842</v>
      </c>
      <c r="D262" s="64" t="s">
        <v>843</v>
      </c>
      <c r="E262" s="65" t="s">
        <v>844</v>
      </c>
      <c r="F262" s="66" t="s">
        <v>845</v>
      </c>
      <c r="G262" s="66"/>
      <c r="H262" s="65">
        <v>73</v>
      </c>
      <c r="I262" s="67">
        <f>[1]Foglio1!B250+[1]Foglio1!D250</f>
        <v>2469.2601229508196</v>
      </c>
      <c r="J262" s="67">
        <f>[1]Foglio1!C250+[1]Foglio1!E250</f>
        <v>1860.783442622951</v>
      </c>
      <c r="K262" s="64"/>
      <c r="P262" s="20"/>
    </row>
    <row r="263" spans="1:16" x14ac:dyDescent="0.25">
      <c r="A263" s="64">
        <f t="shared" si="4"/>
        <v>240</v>
      </c>
      <c r="B263" s="64" t="s">
        <v>833</v>
      </c>
      <c r="C263" s="64" t="s">
        <v>846</v>
      </c>
      <c r="D263" s="64" t="s">
        <v>847</v>
      </c>
      <c r="E263" s="65" t="s">
        <v>848</v>
      </c>
      <c r="F263" s="66" t="s">
        <v>849</v>
      </c>
      <c r="G263" s="66"/>
      <c r="H263" s="65">
        <v>72</v>
      </c>
      <c r="I263" s="67">
        <f>[1]Foglio1!B251+[1]Foglio1!D251</f>
        <v>2435.4346418145069</v>
      </c>
      <c r="J263" s="67">
        <f>[1]Foglio1!C251+[1]Foglio1!E251</f>
        <v>1835.2932584774312</v>
      </c>
      <c r="K263" s="64"/>
      <c r="P263" s="20"/>
    </row>
    <row r="264" spans="1:16" ht="30" x14ac:dyDescent="0.25">
      <c r="A264" s="64">
        <f t="shared" si="4"/>
        <v>241</v>
      </c>
      <c r="B264" s="64" t="s">
        <v>833</v>
      </c>
      <c r="C264" s="64" t="s">
        <v>850</v>
      </c>
      <c r="D264" s="64" t="s">
        <v>851</v>
      </c>
      <c r="E264" s="65" t="s">
        <v>852</v>
      </c>
      <c r="F264" s="66" t="s">
        <v>853</v>
      </c>
      <c r="G264" s="66"/>
      <c r="H264" s="65">
        <v>70</v>
      </c>
      <c r="I264" s="67">
        <f>[1]Foglio1!B252+[1]Foglio1!D252</f>
        <v>2367.7836795418816</v>
      </c>
      <c r="J264" s="67">
        <f>[1]Foglio1!C252+[1]Foglio1!E252</f>
        <v>1784.3128901863913</v>
      </c>
      <c r="K264" s="64"/>
      <c r="P264" s="20"/>
    </row>
    <row r="265" spans="1:16" ht="30" x14ac:dyDescent="0.25">
      <c r="A265" s="64">
        <f t="shared" si="4"/>
        <v>242</v>
      </c>
      <c r="B265" s="64" t="s">
        <v>833</v>
      </c>
      <c r="C265" s="64" t="s">
        <v>854</v>
      </c>
      <c r="D265" s="64" t="s">
        <v>855</v>
      </c>
      <c r="E265" s="65" t="s">
        <v>856</v>
      </c>
      <c r="F265" s="66" t="s">
        <v>857</v>
      </c>
      <c r="G265" s="66"/>
      <c r="H265" s="65">
        <v>67</v>
      </c>
      <c r="I265" s="67">
        <f>[1]Foglio1!B253+[1]Foglio1!D253</f>
        <v>2266.3072361329441</v>
      </c>
      <c r="J265" s="67">
        <f>[1]Foglio1!C253+[1]Foglio1!E253</f>
        <v>1707.8423377498318</v>
      </c>
      <c r="K265" s="64"/>
      <c r="P265" s="20"/>
    </row>
    <row r="266" spans="1:16" ht="45" x14ac:dyDescent="0.25">
      <c r="A266" s="64">
        <f t="shared" si="4"/>
        <v>243</v>
      </c>
      <c r="B266" s="64" t="s">
        <v>833</v>
      </c>
      <c r="C266" s="64" t="s">
        <v>858</v>
      </c>
      <c r="D266" s="64" t="s">
        <v>859</v>
      </c>
      <c r="E266" s="65" t="s">
        <v>860</v>
      </c>
      <c r="F266" s="66" t="s">
        <v>861</v>
      </c>
      <c r="G266" s="66"/>
      <c r="H266" s="65">
        <v>66</v>
      </c>
      <c r="I266" s="67">
        <f>[1]Foglio1!B254+[1]Foglio1!D254</f>
        <v>2232.4817549966315</v>
      </c>
      <c r="J266" s="67">
        <f>[1]Foglio1!C254+[1]Foglio1!E254</f>
        <v>1682.3521536043118</v>
      </c>
      <c r="K266" s="64"/>
      <c r="P266" s="20"/>
    </row>
    <row r="267" spans="1:16" ht="45" x14ac:dyDescent="0.25">
      <c r="A267" s="64">
        <f t="shared" si="4"/>
        <v>244</v>
      </c>
      <c r="B267" s="64" t="s">
        <v>833</v>
      </c>
      <c r="C267" s="64" t="s">
        <v>862</v>
      </c>
      <c r="D267" s="64" t="s">
        <v>863</v>
      </c>
      <c r="E267" s="65" t="s">
        <v>864</v>
      </c>
      <c r="F267" s="66" t="s">
        <v>865</v>
      </c>
      <c r="G267" s="66"/>
      <c r="H267" s="65">
        <v>65</v>
      </c>
      <c r="I267" s="67">
        <f>[1]Foglio1!B255+[1]Foglio1!D255</f>
        <v>2198.6562738603188</v>
      </c>
      <c r="J267" s="67">
        <f>[1]Foglio1!C255+[1]Foglio1!E255</f>
        <v>1656.8619694587919</v>
      </c>
      <c r="K267" s="64"/>
      <c r="P267" s="20"/>
    </row>
    <row r="268" spans="1:16" x14ac:dyDescent="0.25">
      <c r="A268" s="64">
        <f t="shared" si="4"/>
        <v>245</v>
      </c>
      <c r="B268" s="64" t="s">
        <v>833</v>
      </c>
      <c r="C268" s="64" t="s">
        <v>866</v>
      </c>
      <c r="D268" s="64" t="s">
        <v>867</v>
      </c>
      <c r="E268" s="65" t="s">
        <v>868</v>
      </c>
      <c r="F268" s="66" t="s">
        <v>869</v>
      </c>
      <c r="G268" s="66"/>
      <c r="H268" s="65">
        <v>65</v>
      </c>
      <c r="I268" s="67">
        <f>[1]Foglio1!B256+[1]Foglio1!D256</f>
        <v>2198.6562738603188</v>
      </c>
      <c r="J268" s="67">
        <f>[1]Foglio1!C256+[1]Foglio1!E256</f>
        <v>1656.8619694587919</v>
      </c>
      <c r="K268" s="64"/>
      <c r="P268" s="20"/>
    </row>
    <row r="269" spans="1:16" x14ac:dyDescent="0.25">
      <c r="A269" s="64">
        <f t="shared" si="4"/>
        <v>246</v>
      </c>
      <c r="B269" s="64" t="s">
        <v>833</v>
      </c>
      <c r="C269" s="64" t="s">
        <v>870</v>
      </c>
      <c r="D269" s="64" t="s">
        <v>871</v>
      </c>
      <c r="E269" s="65" t="s">
        <v>872</v>
      </c>
      <c r="F269" s="66" t="s">
        <v>873</v>
      </c>
      <c r="G269" s="66"/>
      <c r="H269" s="65">
        <v>65</v>
      </c>
      <c r="I269" s="67">
        <f>[1]Foglio1!B257+[1]Foglio1!D257</f>
        <v>2198.6562738603188</v>
      </c>
      <c r="J269" s="67">
        <f>[1]Foglio1!C257+[1]Foglio1!E257</f>
        <v>1656.8619694587919</v>
      </c>
      <c r="K269" s="64"/>
      <c r="P269" s="20"/>
    </row>
    <row r="270" spans="1:16" ht="30" x14ac:dyDescent="0.25">
      <c r="A270" s="64">
        <f t="shared" si="4"/>
        <v>247</v>
      </c>
      <c r="B270" s="64" t="s">
        <v>833</v>
      </c>
      <c r="C270" s="64" t="s">
        <v>874</v>
      </c>
      <c r="D270" s="64" t="s">
        <v>875</v>
      </c>
      <c r="E270" s="65" t="s">
        <v>876</v>
      </c>
      <c r="F270" s="66" t="s">
        <v>877</v>
      </c>
      <c r="G270" s="66"/>
      <c r="H270" s="65">
        <v>64</v>
      </c>
      <c r="I270" s="67">
        <f>[1]Foglio1!B258+[1]Foglio1!D258</f>
        <v>2164.8307927240062</v>
      </c>
      <c r="J270" s="67">
        <f>[1]Foglio1!C258+[1]Foglio1!E258</f>
        <v>1631.3717853132721</v>
      </c>
      <c r="K270" s="64"/>
      <c r="P270" s="20"/>
    </row>
    <row r="271" spans="1:16" ht="30" x14ac:dyDescent="0.25">
      <c r="A271" s="64">
        <f t="shared" si="4"/>
        <v>248</v>
      </c>
      <c r="B271" s="64" t="s">
        <v>833</v>
      </c>
      <c r="C271" s="64" t="s">
        <v>878</v>
      </c>
      <c r="D271" s="64" t="s">
        <v>879</v>
      </c>
      <c r="E271" s="65" t="s">
        <v>880</v>
      </c>
      <c r="F271" s="66" t="s">
        <v>881</v>
      </c>
      <c r="G271" s="66"/>
      <c r="H271" s="65">
        <v>62</v>
      </c>
      <c r="I271" s="67">
        <f>[1]Foglio1!B259+[1]Foglio1!D259</f>
        <v>2097.1798304513809</v>
      </c>
      <c r="J271" s="67">
        <f>[1]Foglio1!C259+[1]Foglio1!E259</f>
        <v>1580.3914170222324</v>
      </c>
      <c r="K271" s="64"/>
      <c r="P271" s="20"/>
    </row>
    <row r="272" spans="1:16" x14ac:dyDescent="0.25">
      <c r="A272" s="64">
        <f t="shared" si="4"/>
        <v>249</v>
      </c>
      <c r="B272" s="64" t="s">
        <v>833</v>
      </c>
      <c r="C272" s="64" t="s">
        <v>878</v>
      </c>
      <c r="D272" s="64" t="s">
        <v>882</v>
      </c>
      <c r="E272" s="65" t="s">
        <v>883</v>
      </c>
      <c r="F272" s="66" t="s">
        <v>884</v>
      </c>
      <c r="G272" s="66"/>
      <c r="H272" s="65">
        <v>62</v>
      </c>
      <c r="I272" s="67">
        <f>[1]Foglio1!B260+[1]Foglio1!D260</f>
        <v>2097.1798304513809</v>
      </c>
      <c r="J272" s="67">
        <f>[1]Foglio1!C260+[1]Foglio1!E260</f>
        <v>1580.3914170222324</v>
      </c>
      <c r="K272" s="64"/>
      <c r="P272" s="20"/>
    </row>
    <row r="273" spans="1:16" x14ac:dyDescent="0.25">
      <c r="A273" s="64">
        <f t="shared" si="4"/>
        <v>250</v>
      </c>
      <c r="B273" s="64" t="s">
        <v>833</v>
      </c>
      <c r="C273" s="64" t="s">
        <v>870</v>
      </c>
      <c r="D273" s="64" t="s">
        <v>885</v>
      </c>
      <c r="E273" s="65" t="s">
        <v>886</v>
      </c>
      <c r="F273" s="66" t="s">
        <v>887</v>
      </c>
      <c r="G273" s="66"/>
      <c r="H273" s="65">
        <v>62</v>
      </c>
      <c r="I273" s="67">
        <f>[1]Foglio1!B261+[1]Foglio1!D261</f>
        <v>2097.1798304513809</v>
      </c>
      <c r="J273" s="67">
        <f>[1]Foglio1!C261+[1]Foglio1!E261</f>
        <v>1580.3914170222324</v>
      </c>
      <c r="K273" s="64"/>
      <c r="P273" s="20"/>
    </row>
    <row r="274" spans="1:16" x14ac:dyDescent="0.25">
      <c r="A274" s="64">
        <f t="shared" si="4"/>
        <v>251</v>
      </c>
      <c r="B274" s="64" t="s">
        <v>833</v>
      </c>
      <c r="C274" s="64" t="s">
        <v>846</v>
      </c>
      <c r="D274" s="64" t="s">
        <v>888</v>
      </c>
      <c r="E274" s="65" t="s">
        <v>889</v>
      </c>
      <c r="F274" s="66" t="s">
        <v>890</v>
      </c>
      <c r="G274" s="66"/>
      <c r="H274" s="65">
        <v>62</v>
      </c>
      <c r="I274" s="67">
        <f>[1]Foglio1!B262+[1]Foglio1!D262</f>
        <v>2097.1798304513809</v>
      </c>
      <c r="J274" s="67">
        <f>[1]Foglio1!C262+[1]Foglio1!E262</f>
        <v>1580.3914170222324</v>
      </c>
      <c r="K274" s="64"/>
      <c r="P274" s="20"/>
    </row>
    <row r="275" spans="1:16" ht="30" x14ac:dyDescent="0.25">
      <c r="A275" s="64">
        <f t="shared" si="4"/>
        <v>252</v>
      </c>
      <c r="B275" s="64" t="s">
        <v>833</v>
      </c>
      <c r="C275" s="64" t="s">
        <v>891</v>
      </c>
      <c r="D275" s="64" t="s">
        <v>892</v>
      </c>
      <c r="E275" s="65" t="s">
        <v>893</v>
      </c>
      <c r="F275" s="66" t="s">
        <v>894</v>
      </c>
      <c r="G275" s="66"/>
      <c r="H275" s="65">
        <v>61</v>
      </c>
      <c r="I275" s="67">
        <f>[1]Foglio1!B263+[1]Foglio1!D263</f>
        <v>2063.3543493150682</v>
      </c>
      <c r="J275" s="67">
        <f>[1]Foglio1!C263+[1]Foglio1!E263</f>
        <v>1554.9012328767124</v>
      </c>
      <c r="K275" s="64"/>
      <c r="P275" s="20"/>
    </row>
    <row r="276" spans="1:16" ht="45" x14ac:dyDescent="0.25">
      <c r="A276" s="64">
        <f t="shared" si="4"/>
        <v>253</v>
      </c>
      <c r="B276" s="64" t="s">
        <v>833</v>
      </c>
      <c r="C276" s="64" t="s">
        <v>842</v>
      </c>
      <c r="D276" s="64" t="s">
        <v>895</v>
      </c>
      <c r="E276" s="65" t="s">
        <v>896</v>
      </c>
      <c r="F276" s="66" t="s">
        <v>897</v>
      </c>
      <c r="G276" s="66"/>
      <c r="H276" s="65">
        <v>59</v>
      </c>
      <c r="I276" s="67">
        <f>[1]Foglio1!B264+[1]Foglio1!D264</f>
        <v>1995.7033870424432</v>
      </c>
      <c r="J276" s="67">
        <f>[1]Foglio1!C264+[1]Foglio1!E264</f>
        <v>1503.9208645856727</v>
      </c>
      <c r="K276" s="64"/>
      <c r="P276" s="20"/>
    </row>
    <row r="277" spans="1:16" ht="45" x14ac:dyDescent="0.25">
      <c r="A277" s="64">
        <f t="shared" si="4"/>
        <v>254</v>
      </c>
      <c r="B277" s="64" t="s">
        <v>833</v>
      </c>
      <c r="C277" s="64" t="s">
        <v>870</v>
      </c>
      <c r="D277" s="64" t="s">
        <v>898</v>
      </c>
      <c r="E277" s="65" t="s">
        <v>899</v>
      </c>
      <c r="F277" s="66" t="s">
        <v>900</v>
      </c>
      <c r="G277" s="66"/>
      <c r="H277" s="65">
        <v>57</v>
      </c>
      <c r="I277" s="67">
        <f>[1]Foglio1!B265+[1]Foglio1!D265</f>
        <v>1928.0524247698181</v>
      </c>
      <c r="J277" s="67">
        <f>[1]Foglio1!C265+[1]Foglio1!E265</f>
        <v>1452.940496294633</v>
      </c>
      <c r="K277" s="64"/>
      <c r="P277" s="20"/>
    </row>
    <row r="278" spans="1:16" x14ac:dyDescent="0.25">
      <c r="A278" s="64">
        <f t="shared" si="4"/>
        <v>255</v>
      </c>
      <c r="B278" s="64" t="s">
        <v>833</v>
      </c>
      <c r="C278" s="64" t="s">
        <v>901</v>
      </c>
      <c r="D278" s="64" t="s">
        <v>902</v>
      </c>
      <c r="E278" s="65" t="s">
        <v>903</v>
      </c>
      <c r="F278" s="66" t="s">
        <v>904</v>
      </c>
      <c r="G278" s="66"/>
      <c r="H278" s="65">
        <v>56</v>
      </c>
      <c r="I278" s="67">
        <f>[1]Foglio1!B266+[1]Foglio1!D266</f>
        <v>1894.2269436335055</v>
      </c>
      <c r="J278" s="67">
        <f>[1]Foglio1!C266+[1]Foglio1!E266</f>
        <v>1427.450312149113</v>
      </c>
      <c r="K278" s="64"/>
      <c r="P278" s="20"/>
    </row>
    <row r="279" spans="1:16" ht="45" x14ac:dyDescent="0.25">
      <c r="A279" s="64">
        <f t="shared" si="4"/>
        <v>256</v>
      </c>
      <c r="B279" s="64" t="s">
        <v>833</v>
      </c>
      <c r="C279" s="64" t="s">
        <v>878</v>
      </c>
      <c r="D279" s="64" t="s">
        <v>905</v>
      </c>
      <c r="E279" s="65" t="s">
        <v>906</v>
      </c>
      <c r="F279" s="66" t="s">
        <v>907</v>
      </c>
      <c r="G279" s="66"/>
      <c r="H279" s="65">
        <v>56</v>
      </c>
      <c r="I279" s="67">
        <f>[1]Foglio1!B267+[1]Foglio1!D267</f>
        <v>1894.2269436335055</v>
      </c>
      <c r="J279" s="67">
        <f>[1]Foglio1!C267+[1]Foglio1!E267</f>
        <v>1427.450312149113</v>
      </c>
      <c r="K279" s="64"/>
      <c r="P279" s="20"/>
    </row>
    <row r="280" spans="1:16" x14ac:dyDescent="0.25">
      <c r="A280" s="64">
        <f t="shared" si="4"/>
        <v>257</v>
      </c>
      <c r="B280" s="64" t="s">
        <v>833</v>
      </c>
      <c r="C280" s="64" t="s">
        <v>846</v>
      </c>
      <c r="D280" s="64" t="s">
        <v>908</v>
      </c>
      <c r="E280" s="65" t="s">
        <v>909</v>
      </c>
      <c r="F280" s="66" t="s">
        <v>910</v>
      </c>
      <c r="G280" s="66"/>
      <c r="H280" s="65">
        <v>55</v>
      </c>
      <c r="I280" s="67">
        <f>[1]Foglio1!B268+[1]Foglio1!D268</f>
        <v>1860.4014624971928</v>
      </c>
      <c r="J280" s="67">
        <f>[1]Foglio1!C268+[1]Foglio1!E268</f>
        <v>1401.9601280035931</v>
      </c>
      <c r="K280" s="64"/>
      <c r="P280" s="20"/>
    </row>
    <row r="281" spans="1:16" ht="30" x14ac:dyDescent="0.25">
      <c r="A281" s="64">
        <f t="shared" ref="A281:A283" si="5">A280+1</f>
        <v>258</v>
      </c>
      <c r="B281" s="64" t="s">
        <v>833</v>
      </c>
      <c r="C281" s="64" t="s">
        <v>911</v>
      </c>
      <c r="D281" s="64" t="s">
        <v>912</v>
      </c>
      <c r="E281" s="65" t="s">
        <v>913</v>
      </c>
      <c r="F281" s="66" t="s">
        <v>914</v>
      </c>
      <c r="G281" s="66"/>
      <c r="H281" s="65">
        <v>54</v>
      </c>
      <c r="I281" s="67">
        <f>[1]Foglio1!B269+[1]Foglio1!D269</f>
        <v>1826.5759813608802</v>
      </c>
      <c r="J281" s="67">
        <f>[1]Foglio1!C269+[1]Foglio1!E269</f>
        <v>1376.4699438580733</v>
      </c>
      <c r="K281" s="64"/>
      <c r="P281" s="20"/>
    </row>
    <row r="282" spans="1:16" ht="60" x14ac:dyDescent="0.25">
      <c r="A282" s="64">
        <f t="shared" si="5"/>
        <v>259</v>
      </c>
      <c r="B282" s="64" t="s">
        <v>833</v>
      </c>
      <c r="C282" s="64" t="s">
        <v>854</v>
      </c>
      <c r="D282" s="64" t="s">
        <v>915</v>
      </c>
      <c r="E282" s="65" t="s">
        <v>916</v>
      </c>
      <c r="F282" s="66" t="s">
        <v>917</v>
      </c>
      <c r="G282" s="66"/>
      <c r="H282" s="65">
        <v>53</v>
      </c>
      <c r="I282" s="67">
        <f>[1]Foglio1!B270+[1]Foglio1!D270</f>
        <v>1792.7505002245675</v>
      </c>
      <c r="J282" s="67">
        <f>[1]Foglio1!C270+[1]Foglio1!E270</f>
        <v>1350.9797597125535</v>
      </c>
      <c r="K282" s="64"/>
      <c r="P282" s="20"/>
    </row>
    <row r="283" spans="1:16" ht="30" x14ac:dyDescent="0.25">
      <c r="A283" s="64">
        <f t="shared" si="5"/>
        <v>260</v>
      </c>
      <c r="B283" s="64" t="s">
        <v>833</v>
      </c>
      <c r="C283" s="64" t="s">
        <v>846</v>
      </c>
      <c r="D283" s="64" t="s">
        <v>918</v>
      </c>
      <c r="E283" s="65" t="s">
        <v>919</v>
      </c>
      <c r="F283" s="66" t="s">
        <v>920</v>
      </c>
      <c r="G283" s="66"/>
      <c r="H283" s="65">
        <v>50</v>
      </c>
      <c r="I283" s="67">
        <f>[1]Foglio1!B271+[1]Foglio1!D271</f>
        <v>1691.2740568156298</v>
      </c>
      <c r="J283" s="67">
        <f>[1]Foglio1!C271+[1]Foglio1!E271</f>
        <v>1274.5092072759937</v>
      </c>
      <c r="K283" s="64"/>
      <c r="P283" s="20"/>
    </row>
    <row r="284" spans="1:16" x14ac:dyDescent="0.25">
      <c r="A284" s="64"/>
      <c r="B284" s="64"/>
      <c r="C284" s="64"/>
      <c r="D284" s="64"/>
      <c r="E284" s="65"/>
      <c r="F284" s="66"/>
      <c r="G284" s="66"/>
      <c r="H284" s="65"/>
      <c r="I284" s="64"/>
      <c r="J284" s="64"/>
      <c r="K284" s="64"/>
    </row>
    <row r="285" spans="1:16" x14ac:dyDescent="0.25">
      <c r="A285" s="64"/>
      <c r="B285" s="64"/>
      <c r="C285" s="64"/>
      <c r="D285" s="64"/>
      <c r="E285" s="64"/>
      <c r="F285" s="64"/>
      <c r="G285" s="64"/>
      <c r="H285" s="79">
        <f>SUM(H15:H284)</f>
        <v>17812</v>
      </c>
      <c r="I285" s="45">
        <f t="shared" ref="I285" si="6">SUM(I15:I284)</f>
        <v>753124.47000000044</v>
      </c>
      <c r="J285" s="45">
        <f t="shared" ref="J285" si="7">SUM(J15:J284)</f>
        <v>567539.15999999992</v>
      </c>
      <c r="K285" s="64"/>
      <c r="P285" s="20"/>
    </row>
    <row r="286" spans="1:16" x14ac:dyDescent="0.25">
      <c r="A286" s="64"/>
      <c r="B286" s="64"/>
      <c r="C286" s="64"/>
      <c r="D286" s="64"/>
      <c r="E286" s="64"/>
      <c r="F286" s="64"/>
      <c r="G286" s="64"/>
      <c r="H286" s="65"/>
      <c r="I286" s="80"/>
      <c r="J286" s="80"/>
      <c r="K286" s="80"/>
    </row>
    <row r="287" spans="1:16" x14ac:dyDescent="0.25">
      <c r="A287" s="64"/>
      <c r="B287" s="64"/>
      <c r="C287" s="64"/>
      <c r="D287" s="64"/>
      <c r="E287" s="65" t="s">
        <v>19</v>
      </c>
      <c r="F287" s="65" t="s">
        <v>20</v>
      </c>
      <c r="G287" s="64"/>
      <c r="H287" s="65"/>
      <c r="I287" s="80"/>
      <c r="J287" s="80"/>
      <c r="K287" s="80"/>
    </row>
    <row r="288" spans="1:16" x14ac:dyDescent="0.25">
      <c r="A288" s="64"/>
      <c r="B288" s="64"/>
      <c r="C288" s="64"/>
      <c r="D288" s="64"/>
      <c r="E288" s="64"/>
      <c r="F288" s="64"/>
      <c r="G288" s="64"/>
      <c r="H288" s="65"/>
      <c r="I288" s="80"/>
      <c r="J288" s="80"/>
      <c r="K288" s="80"/>
    </row>
    <row r="289" spans="1:11" x14ac:dyDescent="0.25">
      <c r="A289" s="64"/>
      <c r="B289" s="64"/>
      <c r="C289" s="64" t="s">
        <v>921</v>
      </c>
      <c r="D289" s="64"/>
      <c r="E289" s="87">
        <v>753124.47</v>
      </c>
      <c r="F289" s="87">
        <v>567539.16</v>
      </c>
      <c r="G289" s="80"/>
      <c r="H289" s="65"/>
      <c r="I289" s="64"/>
      <c r="J289" s="64"/>
      <c r="K289" s="64"/>
    </row>
    <row r="290" spans="1:11" x14ac:dyDescent="0.25">
      <c r="A290" s="64"/>
      <c r="B290" s="64"/>
      <c r="C290" s="64"/>
      <c r="D290" s="64"/>
      <c r="E290" s="64"/>
      <c r="F290" s="64"/>
      <c r="G290" s="64"/>
      <c r="H290" s="65"/>
      <c r="I290" s="64"/>
      <c r="J290" s="64"/>
      <c r="K290" s="64"/>
    </row>
    <row r="291" spans="1:11" x14ac:dyDescent="0.25">
      <c r="A291" s="64"/>
      <c r="B291" s="64"/>
      <c r="C291" s="64"/>
      <c r="D291" s="64"/>
      <c r="E291" s="64"/>
      <c r="F291" s="64"/>
      <c r="G291" s="64"/>
      <c r="H291" s="65"/>
      <c r="I291" s="64"/>
      <c r="J291" s="64"/>
      <c r="K291" s="64"/>
    </row>
    <row r="292" spans="1:11" x14ac:dyDescent="0.25">
      <c r="A292" s="64"/>
      <c r="B292" s="64"/>
      <c r="C292" s="64" t="s">
        <v>922</v>
      </c>
      <c r="D292" s="64"/>
      <c r="E292" s="80">
        <v>150625</v>
      </c>
      <c r="F292" s="80">
        <v>113508</v>
      </c>
      <c r="G292" s="64"/>
      <c r="H292" s="65"/>
      <c r="I292" s="64"/>
      <c r="J292" s="64"/>
      <c r="K292" s="64"/>
    </row>
    <row r="293" spans="1:11" x14ac:dyDescent="0.25">
      <c r="A293" s="64"/>
      <c r="B293" s="64"/>
      <c r="C293" s="64" t="s">
        <v>923</v>
      </c>
      <c r="D293" s="64">
        <v>21</v>
      </c>
      <c r="E293" s="80"/>
      <c r="F293" s="80"/>
      <c r="G293" s="64"/>
      <c r="H293" s="65"/>
      <c r="I293" s="64"/>
      <c r="J293" s="64"/>
      <c r="K293" s="64"/>
    </row>
    <row r="294" spans="1:11" x14ac:dyDescent="0.25">
      <c r="A294" s="64"/>
      <c r="B294" s="64"/>
      <c r="C294" s="64" t="s">
        <v>924</v>
      </c>
      <c r="D294" s="64">
        <v>77</v>
      </c>
      <c r="E294" s="80"/>
      <c r="F294" s="80"/>
      <c r="G294" s="64"/>
      <c r="H294" s="65"/>
      <c r="I294" s="64"/>
      <c r="J294" s="64"/>
      <c r="K294" s="64"/>
    </row>
    <row r="295" spans="1:11" x14ac:dyDescent="0.25">
      <c r="A295" s="64"/>
      <c r="B295" s="64"/>
      <c r="C295" s="64" t="s">
        <v>925</v>
      </c>
      <c r="D295" s="64"/>
      <c r="E295" s="64">
        <v>1956.16</v>
      </c>
      <c r="F295" s="64">
        <v>1474.12</v>
      </c>
      <c r="G295" s="64"/>
      <c r="H295" s="65"/>
      <c r="I295" s="64"/>
      <c r="J295" s="64"/>
      <c r="K295" s="64"/>
    </row>
    <row r="296" spans="1:11" x14ac:dyDescent="0.25">
      <c r="A296" s="64"/>
      <c r="B296" s="64"/>
      <c r="C296" s="64"/>
      <c r="D296" s="64"/>
      <c r="E296" s="64"/>
      <c r="F296" s="64"/>
      <c r="G296" s="64"/>
      <c r="H296" s="65"/>
      <c r="I296" s="64"/>
      <c r="J296" s="64"/>
      <c r="K296" s="64"/>
    </row>
    <row r="297" spans="1:11" x14ac:dyDescent="0.25">
      <c r="A297" s="64"/>
      <c r="B297" s="64"/>
      <c r="C297" s="64"/>
      <c r="D297" s="64"/>
      <c r="E297" s="65"/>
      <c r="F297" s="65"/>
      <c r="G297" s="64"/>
      <c r="H297" s="65"/>
      <c r="I297" s="64"/>
      <c r="J297" s="64"/>
      <c r="K297" s="64"/>
    </row>
    <row r="298" spans="1:11" x14ac:dyDescent="0.25">
      <c r="A298" s="64"/>
      <c r="B298" s="64"/>
      <c r="C298" s="64" t="s">
        <v>926</v>
      </c>
      <c r="D298" s="64"/>
      <c r="E298" s="81">
        <f>E289-E292</f>
        <v>602499.47</v>
      </c>
      <c r="F298" s="81">
        <f>F289-F292</f>
        <v>454031.16000000003</v>
      </c>
      <c r="G298" s="80"/>
      <c r="H298" s="65"/>
      <c r="I298" s="64"/>
      <c r="J298" s="64"/>
      <c r="K298" s="64"/>
    </row>
    <row r="299" spans="1:11" x14ac:dyDescent="0.25">
      <c r="A299" s="64"/>
      <c r="B299" s="64"/>
      <c r="C299" s="64" t="s">
        <v>927</v>
      </c>
      <c r="D299" s="64"/>
      <c r="E299" s="81">
        <f>E298/H285</f>
        <v>33.825481136312597</v>
      </c>
      <c r="F299" s="81">
        <f>F298/H285</f>
        <v>25.490184145519876</v>
      </c>
      <c r="G299" s="64"/>
      <c r="H299" s="65"/>
      <c r="I299" s="64"/>
      <c r="J299" s="64"/>
      <c r="K299" s="64"/>
    </row>
    <row r="300" spans="1:11" x14ac:dyDescent="0.25">
      <c r="A300" s="64"/>
      <c r="B300" s="64"/>
      <c r="C300" s="64"/>
      <c r="D300" s="64"/>
      <c r="E300" s="65"/>
      <c r="F300" s="65"/>
      <c r="G300" s="64"/>
      <c r="H300" s="65"/>
      <c r="I300" s="64"/>
      <c r="J300" s="64"/>
      <c r="K300" s="64"/>
    </row>
    <row r="301" spans="1:11" x14ac:dyDescent="0.25">
      <c r="E301" s="26"/>
      <c r="F301" s="19"/>
    </row>
    <row r="302" spans="1:11" x14ac:dyDescent="0.25">
      <c r="E302" s="26"/>
      <c r="F302" s="19"/>
    </row>
    <row r="303" spans="1:11" x14ac:dyDescent="0.25">
      <c r="E303" s="19"/>
      <c r="F303" s="19"/>
    </row>
    <row r="304" spans="1:11" x14ac:dyDescent="0.25">
      <c r="E304" s="19"/>
      <c r="F304" s="19"/>
    </row>
    <row r="305" spans="5:6" x14ac:dyDescent="0.25">
      <c r="E305" s="19"/>
      <c r="F305" s="19"/>
    </row>
    <row r="306" spans="5:6" x14ac:dyDescent="0.25">
      <c r="E306" s="19"/>
      <c r="F306" s="19"/>
    </row>
    <row r="307" spans="5:6" x14ac:dyDescent="0.25">
      <c r="E307" s="19"/>
      <c r="F307" s="19"/>
    </row>
  </sheetData>
  <mergeCells count="18">
    <mergeCell ref="A1:C1"/>
    <mergeCell ref="D1:I1"/>
    <mergeCell ref="A2:I2"/>
    <mergeCell ref="A3:I3"/>
    <mergeCell ref="C5:D5"/>
    <mergeCell ref="E5:F5"/>
    <mergeCell ref="G5:I5"/>
    <mergeCell ref="I13:J13"/>
    <mergeCell ref="A7:C7"/>
    <mergeCell ref="G7:I7"/>
    <mergeCell ref="A9:D9"/>
    <mergeCell ref="F9:I9"/>
    <mergeCell ref="A11:I11"/>
    <mergeCell ref="A13:A14"/>
    <mergeCell ref="B13:B14"/>
    <mergeCell ref="C13:C14"/>
    <mergeCell ref="D13:E13"/>
    <mergeCell ref="F13:G13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1"/>
  <sheetViews>
    <sheetView topLeftCell="A5" workbookViewId="0">
      <selection activeCell="F9" sqref="F9:F11"/>
    </sheetView>
  </sheetViews>
  <sheetFormatPr defaultRowHeight="12.75" x14ac:dyDescent="0.2"/>
  <cols>
    <col min="1" max="1" width="5.140625" style="28" customWidth="1"/>
    <col min="2" max="2" width="4.85546875" style="28" customWidth="1"/>
    <col min="3" max="3" width="20.140625" style="27" customWidth="1"/>
    <col min="4" max="4" width="21.42578125" style="27" customWidth="1"/>
    <col min="5" max="5" width="20" style="42" customWidth="1"/>
    <col min="6" max="7" width="15.7109375" style="28" customWidth="1"/>
    <col min="8" max="8" width="6.85546875" style="28" customWidth="1"/>
    <col min="9" max="9" width="19.42578125" style="28" customWidth="1"/>
    <col min="10" max="10" width="20.7109375" style="35" customWidth="1"/>
    <col min="11" max="11" width="13.85546875" style="27" customWidth="1"/>
    <col min="12" max="12" width="14.7109375" style="28" customWidth="1"/>
    <col min="13" max="256" width="9.140625" style="28"/>
    <col min="257" max="257" width="3.28515625" style="28" customWidth="1"/>
    <col min="258" max="258" width="4" style="28" customWidth="1"/>
    <col min="259" max="259" width="18" style="28" customWidth="1"/>
    <col min="260" max="260" width="21.42578125" style="28" customWidth="1"/>
    <col min="261" max="261" width="20" style="28" customWidth="1"/>
    <col min="262" max="263" width="15.7109375" style="28" customWidth="1"/>
    <col min="264" max="264" width="6.85546875" style="28" customWidth="1"/>
    <col min="265" max="265" width="19.42578125" style="28" customWidth="1"/>
    <col min="266" max="266" width="20.7109375" style="28" customWidth="1"/>
    <col min="267" max="267" width="14" style="28" customWidth="1"/>
    <col min="268" max="512" width="9.140625" style="28"/>
    <col min="513" max="513" width="3.28515625" style="28" customWidth="1"/>
    <col min="514" max="514" width="4" style="28" customWidth="1"/>
    <col min="515" max="515" width="18" style="28" customWidth="1"/>
    <col min="516" max="516" width="21.42578125" style="28" customWidth="1"/>
    <col min="517" max="517" width="20" style="28" customWidth="1"/>
    <col min="518" max="519" width="15.7109375" style="28" customWidth="1"/>
    <col min="520" max="520" width="6.85546875" style="28" customWidth="1"/>
    <col min="521" max="521" width="19.42578125" style="28" customWidth="1"/>
    <col min="522" max="522" width="20.7109375" style="28" customWidth="1"/>
    <col min="523" max="523" width="14" style="28" customWidth="1"/>
    <col min="524" max="768" width="9.140625" style="28"/>
    <col min="769" max="769" width="3.28515625" style="28" customWidth="1"/>
    <col min="770" max="770" width="4" style="28" customWidth="1"/>
    <col min="771" max="771" width="18" style="28" customWidth="1"/>
    <col min="772" max="772" width="21.42578125" style="28" customWidth="1"/>
    <col min="773" max="773" width="20" style="28" customWidth="1"/>
    <col min="774" max="775" width="15.7109375" style="28" customWidth="1"/>
    <col min="776" max="776" width="6.85546875" style="28" customWidth="1"/>
    <col min="777" max="777" width="19.42578125" style="28" customWidth="1"/>
    <col min="778" max="778" width="20.7109375" style="28" customWidth="1"/>
    <col min="779" max="779" width="14" style="28" customWidth="1"/>
    <col min="780" max="1024" width="9.140625" style="28"/>
    <col min="1025" max="1025" width="3.28515625" style="28" customWidth="1"/>
    <col min="1026" max="1026" width="4" style="28" customWidth="1"/>
    <col min="1027" max="1027" width="18" style="28" customWidth="1"/>
    <col min="1028" max="1028" width="21.42578125" style="28" customWidth="1"/>
    <col min="1029" max="1029" width="20" style="28" customWidth="1"/>
    <col min="1030" max="1031" width="15.7109375" style="28" customWidth="1"/>
    <col min="1032" max="1032" width="6.85546875" style="28" customWidth="1"/>
    <col min="1033" max="1033" width="19.42578125" style="28" customWidth="1"/>
    <col min="1034" max="1034" width="20.7109375" style="28" customWidth="1"/>
    <col min="1035" max="1035" width="14" style="28" customWidth="1"/>
    <col min="1036" max="1280" width="9.140625" style="28"/>
    <col min="1281" max="1281" width="3.28515625" style="28" customWidth="1"/>
    <col min="1282" max="1282" width="4" style="28" customWidth="1"/>
    <col min="1283" max="1283" width="18" style="28" customWidth="1"/>
    <col min="1284" max="1284" width="21.42578125" style="28" customWidth="1"/>
    <col min="1285" max="1285" width="20" style="28" customWidth="1"/>
    <col min="1286" max="1287" width="15.7109375" style="28" customWidth="1"/>
    <col min="1288" max="1288" width="6.85546875" style="28" customWidth="1"/>
    <col min="1289" max="1289" width="19.42578125" style="28" customWidth="1"/>
    <col min="1290" max="1290" width="20.7109375" style="28" customWidth="1"/>
    <col min="1291" max="1291" width="14" style="28" customWidth="1"/>
    <col min="1292" max="1536" width="9.140625" style="28"/>
    <col min="1537" max="1537" width="3.28515625" style="28" customWidth="1"/>
    <col min="1538" max="1538" width="4" style="28" customWidth="1"/>
    <col min="1539" max="1539" width="18" style="28" customWidth="1"/>
    <col min="1540" max="1540" width="21.42578125" style="28" customWidth="1"/>
    <col min="1541" max="1541" width="20" style="28" customWidth="1"/>
    <col min="1542" max="1543" width="15.7109375" style="28" customWidth="1"/>
    <col min="1544" max="1544" width="6.85546875" style="28" customWidth="1"/>
    <col min="1545" max="1545" width="19.42578125" style="28" customWidth="1"/>
    <col min="1546" max="1546" width="20.7109375" style="28" customWidth="1"/>
    <col min="1547" max="1547" width="14" style="28" customWidth="1"/>
    <col min="1548" max="1792" width="9.140625" style="28"/>
    <col min="1793" max="1793" width="3.28515625" style="28" customWidth="1"/>
    <col min="1794" max="1794" width="4" style="28" customWidth="1"/>
    <col min="1795" max="1795" width="18" style="28" customWidth="1"/>
    <col min="1796" max="1796" width="21.42578125" style="28" customWidth="1"/>
    <col min="1797" max="1797" width="20" style="28" customWidth="1"/>
    <col min="1798" max="1799" width="15.7109375" style="28" customWidth="1"/>
    <col min="1800" max="1800" width="6.85546875" style="28" customWidth="1"/>
    <col min="1801" max="1801" width="19.42578125" style="28" customWidth="1"/>
    <col min="1802" max="1802" width="20.7109375" style="28" customWidth="1"/>
    <col min="1803" max="1803" width="14" style="28" customWidth="1"/>
    <col min="1804" max="2048" width="9.140625" style="28"/>
    <col min="2049" max="2049" width="3.28515625" style="28" customWidth="1"/>
    <col min="2050" max="2050" width="4" style="28" customWidth="1"/>
    <col min="2051" max="2051" width="18" style="28" customWidth="1"/>
    <col min="2052" max="2052" width="21.42578125" style="28" customWidth="1"/>
    <col min="2053" max="2053" width="20" style="28" customWidth="1"/>
    <col min="2054" max="2055" width="15.7109375" style="28" customWidth="1"/>
    <col min="2056" max="2056" width="6.85546875" style="28" customWidth="1"/>
    <col min="2057" max="2057" width="19.42578125" style="28" customWidth="1"/>
    <col min="2058" max="2058" width="20.7109375" style="28" customWidth="1"/>
    <col min="2059" max="2059" width="14" style="28" customWidth="1"/>
    <col min="2060" max="2304" width="9.140625" style="28"/>
    <col min="2305" max="2305" width="3.28515625" style="28" customWidth="1"/>
    <col min="2306" max="2306" width="4" style="28" customWidth="1"/>
    <col min="2307" max="2307" width="18" style="28" customWidth="1"/>
    <col min="2308" max="2308" width="21.42578125" style="28" customWidth="1"/>
    <col min="2309" max="2309" width="20" style="28" customWidth="1"/>
    <col min="2310" max="2311" width="15.7109375" style="28" customWidth="1"/>
    <col min="2312" max="2312" width="6.85546875" style="28" customWidth="1"/>
    <col min="2313" max="2313" width="19.42578125" style="28" customWidth="1"/>
    <col min="2314" max="2314" width="20.7109375" style="28" customWidth="1"/>
    <col min="2315" max="2315" width="14" style="28" customWidth="1"/>
    <col min="2316" max="2560" width="9.140625" style="28"/>
    <col min="2561" max="2561" width="3.28515625" style="28" customWidth="1"/>
    <col min="2562" max="2562" width="4" style="28" customWidth="1"/>
    <col min="2563" max="2563" width="18" style="28" customWidth="1"/>
    <col min="2564" max="2564" width="21.42578125" style="28" customWidth="1"/>
    <col min="2565" max="2565" width="20" style="28" customWidth="1"/>
    <col min="2566" max="2567" width="15.7109375" style="28" customWidth="1"/>
    <col min="2568" max="2568" width="6.85546875" style="28" customWidth="1"/>
    <col min="2569" max="2569" width="19.42578125" style="28" customWidth="1"/>
    <col min="2570" max="2570" width="20.7109375" style="28" customWidth="1"/>
    <col min="2571" max="2571" width="14" style="28" customWidth="1"/>
    <col min="2572" max="2816" width="9.140625" style="28"/>
    <col min="2817" max="2817" width="3.28515625" style="28" customWidth="1"/>
    <col min="2818" max="2818" width="4" style="28" customWidth="1"/>
    <col min="2819" max="2819" width="18" style="28" customWidth="1"/>
    <col min="2820" max="2820" width="21.42578125" style="28" customWidth="1"/>
    <col min="2821" max="2821" width="20" style="28" customWidth="1"/>
    <col min="2822" max="2823" width="15.7109375" style="28" customWidth="1"/>
    <col min="2824" max="2824" width="6.85546875" style="28" customWidth="1"/>
    <col min="2825" max="2825" width="19.42578125" style="28" customWidth="1"/>
    <col min="2826" max="2826" width="20.7109375" style="28" customWidth="1"/>
    <col min="2827" max="2827" width="14" style="28" customWidth="1"/>
    <col min="2828" max="3072" width="9.140625" style="28"/>
    <col min="3073" max="3073" width="3.28515625" style="28" customWidth="1"/>
    <col min="3074" max="3074" width="4" style="28" customWidth="1"/>
    <col min="3075" max="3075" width="18" style="28" customWidth="1"/>
    <col min="3076" max="3076" width="21.42578125" style="28" customWidth="1"/>
    <col min="3077" max="3077" width="20" style="28" customWidth="1"/>
    <col min="3078" max="3079" width="15.7109375" style="28" customWidth="1"/>
    <col min="3080" max="3080" width="6.85546875" style="28" customWidth="1"/>
    <col min="3081" max="3081" width="19.42578125" style="28" customWidth="1"/>
    <col min="3082" max="3082" width="20.7109375" style="28" customWidth="1"/>
    <col min="3083" max="3083" width="14" style="28" customWidth="1"/>
    <col min="3084" max="3328" width="9.140625" style="28"/>
    <col min="3329" max="3329" width="3.28515625" style="28" customWidth="1"/>
    <col min="3330" max="3330" width="4" style="28" customWidth="1"/>
    <col min="3331" max="3331" width="18" style="28" customWidth="1"/>
    <col min="3332" max="3332" width="21.42578125" style="28" customWidth="1"/>
    <col min="3333" max="3333" width="20" style="28" customWidth="1"/>
    <col min="3334" max="3335" width="15.7109375" style="28" customWidth="1"/>
    <col min="3336" max="3336" width="6.85546875" style="28" customWidth="1"/>
    <col min="3337" max="3337" width="19.42578125" style="28" customWidth="1"/>
    <col min="3338" max="3338" width="20.7109375" style="28" customWidth="1"/>
    <col min="3339" max="3339" width="14" style="28" customWidth="1"/>
    <col min="3340" max="3584" width="9.140625" style="28"/>
    <col min="3585" max="3585" width="3.28515625" style="28" customWidth="1"/>
    <col min="3586" max="3586" width="4" style="28" customWidth="1"/>
    <col min="3587" max="3587" width="18" style="28" customWidth="1"/>
    <col min="3588" max="3588" width="21.42578125" style="28" customWidth="1"/>
    <col min="3589" max="3589" width="20" style="28" customWidth="1"/>
    <col min="3590" max="3591" width="15.7109375" style="28" customWidth="1"/>
    <col min="3592" max="3592" width="6.85546875" style="28" customWidth="1"/>
    <col min="3593" max="3593" width="19.42578125" style="28" customWidth="1"/>
    <col min="3594" max="3594" width="20.7109375" style="28" customWidth="1"/>
    <col min="3595" max="3595" width="14" style="28" customWidth="1"/>
    <col min="3596" max="3840" width="9.140625" style="28"/>
    <col min="3841" max="3841" width="3.28515625" style="28" customWidth="1"/>
    <col min="3842" max="3842" width="4" style="28" customWidth="1"/>
    <col min="3843" max="3843" width="18" style="28" customWidth="1"/>
    <col min="3844" max="3844" width="21.42578125" style="28" customWidth="1"/>
    <col min="3845" max="3845" width="20" style="28" customWidth="1"/>
    <col min="3846" max="3847" width="15.7109375" style="28" customWidth="1"/>
    <col min="3848" max="3848" width="6.85546875" style="28" customWidth="1"/>
    <col min="3849" max="3849" width="19.42578125" style="28" customWidth="1"/>
    <col min="3850" max="3850" width="20.7109375" style="28" customWidth="1"/>
    <col min="3851" max="3851" width="14" style="28" customWidth="1"/>
    <col min="3852" max="4096" width="9.140625" style="28"/>
    <col min="4097" max="4097" width="3.28515625" style="28" customWidth="1"/>
    <col min="4098" max="4098" width="4" style="28" customWidth="1"/>
    <col min="4099" max="4099" width="18" style="28" customWidth="1"/>
    <col min="4100" max="4100" width="21.42578125" style="28" customWidth="1"/>
    <col min="4101" max="4101" width="20" style="28" customWidth="1"/>
    <col min="4102" max="4103" width="15.7109375" style="28" customWidth="1"/>
    <col min="4104" max="4104" width="6.85546875" style="28" customWidth="1"/>
    <col min="4105" max="4105" width="19.42578125" style="28" customWidth="1"/>
    <col min="4106" max="4106" width="20.7109375" style="28" customWidth="1"/>
    <col min="4107" max="4107" width="14" style="28" customWidth="1"/>
    <col min="4108" max="4352" width="9.140625" style="28"/>
    <col min="4353" max="4353" width="3.28515625" style="28" customWidth="1"/>
    <col min="4354" max="4354" width="4" style="28" customWidth="1"/>
    <col min="4355" max="4355" width="18" style="28" customWidth="1"/>
    <col min="4356" max="4356" width="21.42578125" style="28" customWidth="1"/>
    <col min="4357" max="4357" width="20" style="28" customWidth="1"/>
    <col min="4358" max="4359" width="15.7109375" style="28" customWidth="1"/>
    <col min="4360" max="4360" width="6.85546875" style="28" customWidth="1"/>
    <col min="4361" max="4361" width="19.42578125" style="28" customWidth="1"/>
    <col min="4362" max="4362" width="20.7109375" style="28" customWidth="1"/>
    <col min="4363" max="4363" width="14" style="28" customWidth="1"/>
    <col min="4364" max="4608" width="9.140625" style="28"/>
    <col min="4609" max="4609" width="3.28515625" style="28" customWidth="1"/>
    <col min="4610" max="4610" width="4" style="28" customWidth="1"/>
    <col min="4611" max="4611" width="18" style="28" customWidth="1"/>
    <col min="4612" max="4612" width="21.42578125" style="28" customWidth="1"/>
    <col min="4613" max="4613" width="20" style="28" customWidth="1"/>
    <col min="4614" max="4615" width="15.7109375" style="28" customWidth="1"/>
    <col min="4616" max="4616" width="6.85546875" style="28" customWidth="1"/>
    <col min="4617" max="4617" width="19.42578125" style="28" customWidth="1"/>
    <col min="4618" max="4618" width="20.7109375" style="28" customWidth="1"/>
    <col min="4619" max="4619" width="14" style="28" customWidth="1"/>
    <col min="4620" max="4864" width="9.140625" style="28"/>
    <col min="4865" max="4865" width="3.28515625" style="28" customWidth="1"/>
    <col min="4866" max="4866" width="4" style="28" customWidth="1"/>
    <col min="4867" max="4867" width="18" style="28" customWidth="1"/>
    <col min="4868" max="4868" width="21.42578125" style="28" customWidth="1"/>
    <col min="4869" max="4869" width="20" style="28" customWidth="1"/>
    <col min="4870" max="4871" width="15.7109375" style="28" customWidth="1"/>
    <col min="4872" max="4872" width="6.85546875" style="28" customWidth="1"/>
    <col min="4873" max="4873" width="19.42578125" style="28" customWidth="1"/>
    <col min="4874" max="4874" width="20.7109375" style="28" customWidth="1"/>
    <col min="4875" max="4875" width="14" style="28" customWidth="1"/>
    <col min="4876" max="5120" width="9.140625" style="28"/>
    <col min="5121" max="5121" width="3.28515625" style="28" customWidth="1"/>
    <col min="5122" max="5122" width="4" style="28" customWidth="1"/>
    <col min="5123" max="5123" width="18" style="28" customWidth="1"/>
    <col min="5124" max="5124" width="21.42578125" style="28" customWidth="1"/>
    <col min="5125" max="5125" width="20" style="28" customWidth="1"/>
    <col min="5126" max="5127" width="15.7109375" style="28" customWidth="1"/>
    <col min="5128" max="5128" width="6.85546875" style="28" customWidth="1"/>
    <col min="5129" max="5129" width="19.42578125" style="28" customWidth="1"/>
    <col min="5130" max="5130" width="20.7109375" style="28" customWidth="1"/>
    <col min="5131" max="5131" width="14" style="28" customWidth="1"/>
    <col min="5132" max="5376" width="9.140625" style="28"/>
    <col min="5377" max="5377" width="3.28515625" style="28" customWidth="1"/>
    <col min="5378" max="5378" width="4" style="28" customWidth="1"/>
    <col min="5379" max="5379" width="18" style="28" customWidth="1"/>
    <col min="5380" max="5380" width="21.42578125" style="28" customWidth="1"/>
    <col min="5381" max="5381" width="20" style="28" customWidth="1"/>
    <col min="5382" max="5383" width="15.7109375" style="28" customWidth="1"/>
    <col min="5384" max="5384" width="6.85546875" style="28" customWidth="1"/>
    <col min="5385" max="5385" width="19.42578125" style="28" customWidth="1"/>
    <col min="5386" max="5386" width="20.7109375" style="28" customWidth="1"/>
    <col min="5387" max="5387" width="14" style="28" customWidth="1"/>
    <col min="5388" max="5632" width="9.140625" style="28"/>
    <col min="5633" max="5633" width="3.28515625" style="28" customWidth="1"/>
    <col min="5634" max="5634" width="4" style="28" customWidth="1"/>
    <col min="5635" max="5635" width="18" style="28" customWidth="1"/>
    <col min="5636" max="5636" width="21.42578125" style="28" customWidth="1"/>
    <col min="5637" max="5637" width="20" style="28" customWidth="1"/>
    <col min="5638" max="5639" width="15.7109375" style="28" customWidth="1"/>
    <col min="5640" max="5640" width="6.85546875" style="28" customWidth="1"/>
    <col min="5641" max="5641" width="19.42578125" style="28" customWidth="1"/>
    <col min="5642" max="5642" width="20.7109375" style="28" customWidth="1"/>
    <col min="5643" max="5643" width="14" style="28" customWidth="1"/>
    <col min="5644" max="5888" width="9.140625" style="28"/>
    <col min="5889" max="5889" width="3.28515625" style="28" customWidth="1"/>
    <col min="5890" max="5890" width="4" style="28" customWidth="1"/>
    <col min="5891" max="5891" width="18" style="28" customWidth="1"/>
    <col min="5892" max="5892" width="21.42578125" style="28" customWidth="1"/>
    <col min="5893" max="5893" width="20" style="28" customWidth="1"/>
    <col min="5894" max="5895" width="15.7109375" style="28" customWidth="1"/>
    <col min="5896" max="5896" width="6.85546875" style="28" customWidth="1"/>
    <col min="5897" max="5897" width="19.42578125" style="28" customWidth="1"/>
    <col min="5898" max="5898" width="20.7109375" style="28" customWidth="1"/>
    <col min="5899" max="5899" width="14" style="28" customWidth="1"/>
    <col min="5900" max="6144" width="9.140625" style="28"/>
    <col min="6145" max="6145" width="3.28515625" style="28" customWidth="1"/>
    <col min="6146" max="6146" width="4" style="28" customWidth="1"/>
    <col min="6147" max="6147" width="18" style="28" customWidth="1"/>
    <col min="6148" max="6148" width="21.42578125" style="28" customWidth="1"/>
    <col min="6149" max="6149" width="20" style="28" customWidth="1"/>
    <col min="6150" max="6151" width="15.7109375" style="28" customWidth="1"/>
    <col min="6152" max="6152" width="6.85546875" style="28" customWidth="1"/>
    <col min="6153" max="6153" width="19.42578125" style="28" customWidth="1"/>
    <col min="6154" max="6154" width="20.7109375" style="28" customWidth="1"/>
    <col min="6155" max="6155" width="14" style="28" customWidth="1"/>
    <col min="6156" max="6400" width="9.140625" style="28"/>
    <col min="6401" max="6401" width="3.28515625" style="28" customWidth="1"/>
    <col min="6402" max="6402" width="4" style="28" customWidth="1"/>
    <col min="6403" max="6403" width="18" style="28" customWidth="1"/>
    <col min="6404" max="6404" width="21.42578125" style="28" customWidth="1"/>
    <col min="6405" max="6405" width="20" style="28" customWidth="1"/>
    <col min="6406" max="6407" width="15.7109375" style="28" customWidth="1"/>
    <col min="6408" max="6408" width="6.85546875" style="28" customWidth="1"/>
    <col min="6409" max="6409" width="19.42578125" style="28" customWidth="1"/>
    <col min="6410" max="6410" width="20.7109375" style="28" customWidth="1"/>
    <col min="6411" max="6411" width="14" style="28" customWidth="1"/>
    <col min="6412" max="6656" width="9.140625" style="28"/>
    <col min="6657" max="6657" width="3.28515625" style="28" customWidth="1"/>
    <col min="6658" max="6658" width="4" style="28" customWidth="1"/>
    <col min="6659" max="6659" width="18" style="28" customWidth="1"/>
    <col min="6660" max="6660" width="21.42578125" style="28" customWidth="1"/>
    <col min="6661" max="6661" width="20" style="28" customWidth="1"/>
    <col min="6662" max="6663" width="15.7109375" style="28" customWidth="1"/>
    <col min="6664" max="6664" width="6.85546875" style="28" customWidth="1"/>
    <col min="6665" max="6665" width="19.42578125" style="28" customWidth="1"/>
    <col min="6666" max="6666" width="20.7109375" style="28" customWidth="1"/>
    <col min="6667" max="6667" width="14" style="28" customWidth="1"/>
    <col min="6668" max="6912" width="9.140625" style="28"/>
    <col min="6913" max="6913" width="3.28515625" style="28" customWidth="1"/>
    <col min="6914" max="6914" width="4" style="28" customWidth="1"/>
    <col min="6915" max="6915" width="18" style="28" customWidth="1"/>
    <col min="6916" max="6916" width="21.42578125" style="28" customWidth="1"/>
    <col min="6917" max="6917" width="20" style="28" customWidth="1"/>
    <col min="6918" max="6919" width="15.7109375" style="28" customWidth="1"/>
    <col min="6920" max="6920" width="6.85546875" style="28" customWidth="1"/>
    <col min="6921" max="6921" width="19.42578125" style="28" customWidth="1"/>
    <col min="6922" max="6922" width="20.7109375" style="28" customWidth="1"/>
    <col min="6923" max="6923" width="14" style="28" customWidth="1"/>
    <col min="6924" max="7168" width="9.140625" style="28"/>
    <col min="7169" max="7169" width="3.28515625" style="28" customWidth="1"/>
    <col min="7170" max="7170" width="4" style="28" customWidth="1"/>
    <col min="7171" max="7171" width="18" style="28" customWidth="1"/>
    <col min="7172" max="7172" width="21.42578125" style="28" customWidth="1"/>
    <col min="7173" max="7173" width="20" style="28" customWidth="1"/>
    <col min="7174" max="7175" width="15.7109375" style="28" customWidth="1"/>
    <col min="7176" max="7176" width="6.85546875" style="28" customWidth="1"/>
    <col min="7177" max="7177" width="19.42578125" style="28" customWidth="1"/>
    <col min="7178" max="7178" width="20.7109375" style="28" customWidth="1"/>
    <col min="7179" max="7179" width="14" style="28" customWidth="1"/>
    <col min="7180" max="7424" width="9.140625" style="28"/>
    <col min="7425" max="7425" width="3.28515625" style="28" customWidth="1"/>
    <col min="7426" max="7426" width="4" style="28" customWidth="1"/>
    <col min="7427" max="7427" width="18" style="28" customWidth="1"/>
    <col min="7428" max="7428" width="21.42578125" style="28" customWidth="1"/>
    <col min="7429" max="7429" width="20" style="28" customWidth="1"/>
    <col min="7430" max="7431" width="15.7109375" style="28" customWidth="1"/>
    <col min="7432" max="7432" width="6.85546875" style="28" customWidth="1"/>
    <col min="7433" max="7433" width="19.42578125" style="28" customWidth="1"/>
    <col min="7434" max="7434" width="20.7109375" style="28" customWidth="1"/>
    <col min="7435" max="7435" width="14" style="28" customWidth="1"/>
    <col min="7436" max="7680" width="9.140625" style="28"/>
    <col min="7681" max="7681" width="3.28515625" style="28" customWidth="1"/>
    <col min="7682" max="7682" width="4" style="28" customWidth="1"/>
    <col min="7683" max="7683" width="18" style="28" customWidth="1"/>
    <col min="7684" max="7684" width="21.42578125" style="28" customWidth="1"/>
    <col min="7685" max="7685" width="20" style="28" customWidth="1"/>
    <col min="7686" max="7687" width="15.7109375" style="28" customWidth="1"/>
    <col min="7688" max="7688" width="6.85546875" style="28" customWidth="1"/>
    <col min="7689" max="7689" width="19.42578125" style="28" customWidth="1"/>
    <col min="7690" max="7690" width="20.7109375" style="28" customWidth="1"/>
    <col min="7691" max="7691" width="14" style="28" customWidth="1"/>
    <col min="7692" max="7936" width="9.140625" style="28"/>
    <col min="7937" max="7937" width="3.28515625" style="28" customWidth="1"/>
    <col min="7938" max="7938" width="4" style="28" customWidth="1"/>
    <col min="7939" max="7939" width="18" style="28" customWidth="1"/>
    <col min="7940" max="7940" width="21.42578125" style="28" customWidth="1"/>
    <col min="7941" max="7941" width="20" style="28" customWidth="1"/>
    <col min="7942" max="7943" width="15.7109375" style="28" customWidth="1"/>
    <col min="7944" max="7944" width="6.85546875" style="28" customWidth="1"/>
    <col min="7945" max="7945" width="19.42578125" style="28" customWidth="1"/>
    <col min="7946" max="7946" width="20.7109375" style="28" customWidth="1"/>
    <col min="7947" max="7947" width="14" style="28" customWidth="1"/>
    <col min="7948" max="8192" width="9.140625" style="28"/>
    <col min="8193" max="8193" width="3.28515625" style="28" customWidth="1"/>
    <col min="8194" max="8194" width="4" style="28" customWidth="1"/>
    <col min="8195" max="8195" width="18" style="28" customWidth="1"/>
    <col min="8196" max="8196" width="21.42578125" style="28" customWidth="1"/>
    <col min="8197" max="8197" width="20" style="28" customWidth="1"/>
    <col min="8198" max="8199" width="15.7109375" style="28" customWidth="1"/>
    <col min="8200" max="8200" width="6.85546875" style="28" customWidth="1"/>
    <col min="8201" max="8201" width="19.42578125" style="28" customWidth="1"/>
    <col min="8202" max="8202" width="20.7109375" style="28" customWidth="1"/>
    <col min="8203" max="8203" width="14" style="28" customWidth="1"/>
    <col min="8204" max="8448" width="9.140625" style="28"/>
    <col min="8449" max="8449" width="3.28515625" style="28" customWidth="1"/>
    <col min="8450" max="8450" width="4" style="28" customWidth="1"/>
    <col min="8451" max="8451" width="18" style="28" customWidth="1"/>
    <col min="8452" max="8452" width="21.42578125" style="28" customWidth="1"/>
    <col min="8453" max="8453" width="20" style="28" customWidth="1"/>
    <col min="8454" max="8455" width="15.7109375" style="28" customWidth="1"/>
    <col min="8456" max="8456" width="6.85546875" style="28" customWidth="1"/>
    <col min="8457" max="8457" width="19.42578125" style="28" customWidth="1"/>
    <col min="8458" max="8458" width="20.7109375" style="28" customWidth="1"/>
    <col min="8459" max="8459" width="14" style="28" customWidth="1"/>
    <col min="8460" max="8704" width="9.140625" style="28"/>
    <col min="8705" max="8705" width="3.28515625" style="28" customWidth="1"/>
    <col min="8706" max="8706" width="4" style="28" customWidth="1"/>
    <col min="8707" max="8707" width="18" style="28" customWidth="1"/>
    <col min="8708" max="8708" width="21.42578125" style="28" customWidth="1"/>
    <col min="8709" max="8709" width="20" style="28" customWidth="1"/>
    <col min="8710" max="8711" width="15.7109375" style="28" customWidth="1"/>
    <col min="8712" max="8712" width="6.85546875" style="28" customWidth="1"/>
    <col min="8713" max="8713" width="19.42578125" style="28" customWidth="1"/>
    <col min="8714" max="8714" width="20.7109375" style="28" customWidth="1"/>
    <col min="8715" max="8715" width="14" style="28" customWidth="1"/>
    <col min="8716" max="8960" width="9.140625" style="28"/>
    <col min="8961" max="8961" width="3.28515625" style="28" customWidth="1"/>
    <col min="8962" max="8962" width="4" style="28" customWidth="1"/>
    <col min="8963" max="8963" width="18" style="28" customWidth="1"/>
    <col min="8964" max="8964" width="21.42578125" style="28" customWidth="1"/>
    <col min="8965" max="8965" width="20" style="28" customWidth="1"/>
    <col min="8966" max="8967" width="15.7109375" style="28" customWidth="1"/>
    <col min="8968" max="8968" width="6.85546875" style="28" customWidth="1"/>
    <col min="8969" max="8969" width="19.42578125" style="28" customWidth="1"/>
    <col min="8970" max="8970" width="20.7109375" style="28" customWidth="1"/>
    <col min="8971" max="8971" width="14" style="28" customWidth="1"/>
    <col min="8972" max="9216" width="9.140625" style="28"/>
    <col min="9217" max="9217" width="3.28515625" style="28" customWidth="1"/>
    <col min="9218" max="9218" width="4" style="28" customWidth="1"/>
    <col min="9219" max="9219" width="18" style="28" customWidth="1"/>
    <col min="9220" max="9220" width="21.42578125" style="28" customWidth="1"/>
    <col min="9221" max="9221" width="20" style="28" customWidth="1"/>
    <col min="9222" max="9223" width="15.7109375" style="28" customWidth="1"/>
    <col min="9224" max="9224" width="6.85546875" style="28" customWidth="1"/>
    <col min="9225" max="9225" width="19.42578125" style="28" customWidth="1"/>
    <col min="9226" max="9226" width="20.7109375" style="28" customWidth="1"/>
    <col min="9227" max="9227" width="14" style="28" customWidth="1"/>
    <col min="9228" max="9472" width="9.140625" style="28"/>
    <col min="9473" max="9473" width="3.28515625" style="28" customWidth="1"/>
    <col min="9474" max="9474" width="4" style="28" customWidth="1"/>
    <col min="9475" max="9475" width="18" style="28" customWidth="1"/>
    <col min="9476" max="9476" width="21.42578125" style="28" customWidth="1"/>
    <col min="9477" max="9477" width="20" style="28" customWidth="1"/>
    <col min="9478" max="9479" width="15.7109375" style="28" customWidth="1"/>
    <col min="9480" max="9480" width="6.85546875" style="28" customWidth="1"/>
    <col min="9481" max="9481" width="19.42578125" style="28" customWidth="1"/>
    <col min="9482" max="9482" width="20.7109375" style="28" customWidth="1"/>
    <col min="9483" max="9483" width="14" style="28" customWidth="1"/>
    <col min="9484" max="9728" width="9.140625" style="28"/>
    <col min="9729" max="9729" width="3.28515625" style="28" customWidth="1"/>
    <col min="9730" max="9730" width="4" style="28" customWidth="1"/>
    <col min="9731" max="9731" width="18" style="28" customWidth="1"/>
    <col min="9732" max="9732" width="21.42578125" style="28" customWidth="1"/>
    <col min="9733" max="9733" width="20" style="28" customWidth="1"/>
    <col min="9734" max="9735" width="15.7109375" style="28" customWidth="1"/>
    <col min="9736" max="9736" width="6.85546875" style="28" customWidth="1"/>
    <col min="9737" max="9737" width="19.42578125" style="28" customWidth="1"/>
    <col min="9738" max="9738" width="20.7109375" style="28" customWidth="1"/>
    <col min="9739" max="9739" width="14" style="28" customWidth="1"/>
    <col min="9740" max="9984" width="9.140625" style="28"/>
    <col min="9985" max="9985" width="3.28515625" style="28" customWidth="1"/>
    <col min="9986" max="9986" width="4" style="28" customWidth="1"/>
    <col min="9987" max="9987" width="18" style="28" customWidth="1"/>
    <col min="9988" max="9988" width="21.42578125" style="28" customWidth="1"/>
    <col min="9989" max="9989" width="20" style="28" customWidth="1"/>
    <col min="9990" max="9991" width="15.7109375" style="28" customWidth="1"/>
    <col min="9992" max="9992" width="6.85546875" style="28" customWidth="1"/>
    <col min="9993" max="9993" width="19.42578125" style="28" customWidth="1"/>
    <col min="9994" max="9994" width="20.7109375" style="28" customWidth="1"/>
    <col min="9995" max="9995" width="14" style="28" customWidth="1"/>
    <col min="9996" max="10240" width="9.140625" style="28"/>
    <col min="10241" max="10241" width="3.28515625" style="28" customWidth="1"/>
    <col min="10242" max="10242" width="4" style="28" customWidth="1"/>
    <col min="10243" max="10243" width="18" style="28" customWidth="1"/>
    <col min="10244" max="10244" width="21.42578125" style="28" customWidth="1"/>
    <col min="10245" max="10245" width="20" style="28" customWidth="1"/>
    <col min="10246" max="10247" width="15.7109375" style="28" customWidth="1"/>
    <col min="10248" max="10248" width="6.85546875" style="28" customWidth="1"/>
    <col min="10249" max="10249" width="19.42578125" style="28" customWidth="1"/>
    <col min="10250" max="10250" width="20.7109375" style="28" customWidth="1"/>
    <col min="10251" max="10251" width="14" style="28" customWidth="1"/>
    <col min="10252" max="10496" width="9.140625" style="28"/>
    <col min="10497" max="10497" width="3.28515625" style="28" customWidth="1"/>
    <col min="10498" max="10498" width="4" style="28" customWidth="1"/>
    <col min="10499" max="10499" width="18" style="28" customWidth="1"/>
    <col min="10500" max="10500" width="21.42578125" style="28" customWidth="1"/>
    <col min="10501" max="10501" width="20" style="28" customWidth="1"/>
    <col min="10502" max="10503" width="15.7109375" style="28" customWidth="1"/>
    <col min="10504" max="10504" width="6.85546875" style="28" customWidth="1"/>
    <col min="10505" max="10505" width="19.42578125" style="28" customWidth="1"/>
    <col min="10506" max="10506" width="20.7109375" style="28" customWidth="1"/>
    <col min="10507" max="10507" width="14" style="28" customWidth="1"/>
    <col min="10508" max="10752" width="9.140625" style="28"/>
    <col min="10753" max="10753" width="3.28515625" style="28" customWidth="1"/>
    <col min="10754" max="10754" width="4" style="28" customWidth="1"/>
    <col min="10755" max="10755" width="18" style="28" customWidth="1"/>
    <col min="10756" max="10756" width="21.42578125" style="28" customWidth="1"/>
    <col min="10757" max="10757" width="20" style="28" customWidth="1"/>
    <col min="10758" max="10759" width="15.7109375" style="28" customWidth="1"/>
    <col min="10760" max="10760" width="6.85546875" style="28" customWidth="1"/>
    <col min="10761" max="10761" width="19.42578125" style="28" customWidth="1"/>
    <col min="10762" max="10762" width="20.7109375" style="28" customWidth="1"/>
    <col min="10763" max="10763" width="14" style="28" customWidth="1"/>
    <col min="10764" max="11008" width="9.140625" style="28"/>
    <col min="11009" max="11009" width="3.28515625" style="28" customWidth="1"/>
    <col min="11010" max="11010" width="4" style="28" customWidth="1"/>
    <col min="11011" max="11011" width="18" style="28" customWidth="1"/>
    <col min="11012" max="11012" width="21.42578125" style="28" customWidth="1"/>
    <col min="11013" max="11013" width="20" style="28" customWidth="1"/>
    <col min="11014" max="11015" width="15.7109375" style="28" customWidth="1"/>
    <col min="11016" max="11016" width="6.85546875" style="28" customWidth="1"/>
    <col min="11017" max="11017" width="19.42578125" style="28" customWidth="1"/>
    <col min="11018" max="11018" width="20.7109375" style="28" customWidth="1"/>
    <col min="11019" max="11019" width="14" style="28" customWidth="1"/>
    <col min="11020" max="11264" width="9.140625" style="28"/>
    <col min="11265" max="11265" width="3.28515625" style="28" customWidth="1"/>
    <col min="11266" max="11266" width="4" style="28" customWidth="1"/>
    <col min="11267" max="11267" width="18" style="28" customWidth="1"/>
    <col min="11268" max="11268" width="21.42578125" style="28" customWidth="1"/>
    <col min="11269" max="11269" width="20" style="28" customWidth="1"/>
    <col min="11270" max="11271" width="15.7109375" style="28" customWidth="1"/>
    <col min="11272" max="11272" width="6.85546875" style="28" customWidth="1"/>
    <col min="11273" max="11273" width="19.42578125" style="28" customWidth="1"/>
    <col min="11274" max="11274" width="20.7109375" style="28" customWidth="1"/>
    <col min="11275" max="11275" width="14" style="28" customWidth="1"/>
    <col min="11276" max="11520" width="9.140625" style="28"/>
    <col min="11521" max="11521" width="3.28515625" style="28" customWidth="1"/>
    <col min="11522" max="11522" width="4" style="28" customWidth="1"/>
    <col min="11523" max="11523" width="18" style="28" customWidth="1"/>
    <col min="11524" max="11524" width="21.42578125" style="28" customWidth="1"/>
    <col min="11525" max="11525" width="20" style="28" customWidth="1"/>
    <col min="11526" max="11527" width="15.7109375" style="28" customWidth="1"/>
    <col min="11528" max="11528" width="6.85546875" style="28" customWidth="1"/>
    <col min="11529" max="11529" width="19.42578125" style="28" customWidth="1"/>
    <col min="11530" max="11530" width="20.7109375" style="28" customWidth="1"/>
    <col min="11531" max="11531" width="14" style="28" customWidth="1"/>
    <col min="11532" max="11776" width="9.140625" style="28"/>
    <col min="11777" max="11777" width="3.28515625" style="28" customWidth="1"/>
    <col min="11778" max="11778" width="4" style="28" customWidth="1"/>
    <col min="11779" max="11779" width="18" style="28" customWidth="1"/>
    <col min="11780" max="11780" width="21.42578125" style="28" customWidth="1"/>
    <col min="11781" max="11781" width="20" style="28" customWidth="1"/>
    <col min="11782" max="11783" width="15.7109375" style="28" customWidth="1"/>
    <col min="11784" max="11784" width="6.85546875" style="28" customWidth="1"/>
    <col min="11785" max="11785" width="19.42578125" style="28" customWidth="1"/>
    <col min="11786" max="11786" width="20.7109375" style="28" customWidth="1"/>
    <col min="11787" max="11787" width="14" style="28" customWidth="1"/>
    <col min="11788" max="12032" width="9.140625" style="28"/>
    <col min="12033" max="12033" width="3.28515625" style="28" customWidth="1"/>
    <col min="12034" max="12034" width="4" style="28" customWidth="1"/>
    <col min="12035" max="12035" width="18" style="28" customWidth="1"/>
    <col min="12036" max="12036" width="21.42578125" style="28" customWidth="1"/>
    <col min="12037" max="12037" width="20" style="28" customWidth="1"/>
    <col min="12038" max="12039" width="15.7109375" style="28" customWidth="1"/>
    <col min="12040" max="12040" width="6.85546875" style="28" customWidth="1"/>
    <col min="12041" max="12041" width="19.42578125" style="28" customWidth="1"/>
    <col min="12042" max="12042" width="20.7109375" style="28" customWidth="1"/>
    <col min="12043" max="12043" width="14" style="28" customWidth="1"/>
    <col min="12044" max="12288" width="9.140625" style="28"/>
    <col min="12289" max="12289" width="3.28515625" style="28" customWidth="1"/>
    <col min="12290" max="12290" width="4" style="28" customWidth="1"/>
    <col min="12291" max="12291" width="18" style="28" customWidth="1"/>
    <col min="12292" max="12292" width="21.42578125" style="28" customWidth="1"/>
    <col min="12293" max="12293" width="20" style="28" customWidth="1"/>
    <col min="12294" max="12295" width="15.7109375" style="28" customWidth="1"/>
    <col min="12296" max="12296" width="6.85546875" style="28" customWidth="1"/>
    <col min="12297" max="12297" width="19.42578125" style="28" customWidth="1"/>
    <col min="12298" max="12298" width="20.7109375" style="28" customWidth="1"/>
    <col min="12299" max="12299" width="14" style="28" customWidth="1"/>
    <col min="12300" max="12544" width="9.140625" style="28"/>
    <col min="12545" max="12545" width="3.28515625" style="28" customWidth="1"/>
    <col min="12546" max="12546" width="4" style="28" customWidth="1"/>
    <col min="12547" max="12547" width="18" style="28" customWidth="1"/>
    <col min="12548" max="12548" width="21.42578125" style="28" customWidth="1"/>
    <col min="12549" max="12549" width="20" style="28" customWidth="1"/>
    <col min="12550" max="12551" width="15.7109375" style="28" customWidth="1"/>
    <col min="12552" max="12552" width="6.85546875" style="28" customWidth="1"/>
    <col min="12553" max="12553" width="19.42578125" style="28" customWidth="1"/>
    <col min="12554" max="12554" width="20.7109375" style="28" customWidth="1"/>
    <col min="12555" max="12555" width="14" style="28" customWidth="1"/>
    <col min="12556" max="12800" width="9.140625" style="28"/>
    <col min="12801" max="12801" width="3.28515625" style="28" customWidth="1"/>
    <col min="12802" max="12802" width="4" style="28" customWidth="1"/>
    <col min="12803" max="12803" width="18" style="28" customWidth="1"/>
    <col min="12804" max="12804" width="21.42578125" style="28" customWidth="1"/>
    <col min="12805" max="12805" width="20" style="28" customWidth="1"/>
    <col min="12806" max="12807" width="15.7109375" style="28" customWidth="1"/>
    <col min="12808" max="12808" width="6.85546875" style="28" customWidth="1"/>
    <col min="12809" max="12809" width="19.42578125" style="28" customWidth="1"/>
    <col min="12810" max="12810" width="20.7109375" style="28" customWidth="1"/>
    <col min="12811" max="12811" width="14" style="28" customWidth="1"/>
    <col min="12812" max="13056" width="9.140625" style="28"/>
    <col min="13057" max="13057" width="3.28515625" style="28" customWidth="1"/>
    <col min="13058" max="13058" width="4" style="28" customWidth="1"/>
    <col min="13059" max="13059" width="18" style="28" customWidth="1"/>
    <col min="13060" max="13060" width="21.42578125" style="28" customWidth="1"/>
    <col min="13061" max="13061" width="20" style="28" customWidth="1"/>
    <col min="13062" max="13063" width="15.7109375" style="28" customWidth="1"/>
    <col min="13064" max="13064" width="6.85546875" style="28" customWidth="1"/>
    <col min="13065" max="13065" width="19.42578125" style="28" customWidth="1"/>
    <col min="13066" max="13066" width="20.7109375" style="28" customWidth="1"/>
    <col min="13067" max="13067" width="14" style="28" customWidth="1"/>
    <col min="13068" max="13312" width="9.140625" style="28"/>
    <col min="13313" max="13313" width="3.28515625" style="28" customWidth="1"/>
    <col min="13314" max="13314" width="4" style="28" customWidth="1"/>
    <col min="13315" max="13315" width="18" style="28" customWidth="1"/>
    <col min="13316" max="13316" width="21.42578125" style="28" customWidth="1"/>
    <col min="13317" max="13317" width="20" style="28" customWidth="1"/>
    <col min="13318" max="13319" width="15.7109375" style="28" customWidth="1"/>
    <col min="13320" max="13320" width="6.85546875" style="28" customWidth="1"/>
    <col min="13321" max="13321" width="19.42578125" style="28" customWidth="1"/>
    <col min="13322" max="13322" width="20.7109375" style="28" customWidth="1"/>
    <col min="13323" max="13323" width="14" style="28" customWidth="1"/>
    <col min="13324" max="13568" width="9.140625" style="28"/>
    <col min="13569" max="13569" width="3.28515625" style="28" customWidth="1"/>
    <col min="13570" max="13570" width="4" style="28" customWidth="1"/>
    <col min="13571" max="13571" width="18" style="28" customWidth="1"/>
    <col min="13572" max="13572" width="21.42578125" style="28" customWidth="1"/>
    <col min="13573" max="13573" width="20" style="28" customWidth="1"/>
    <col min="13574" max="13575" width="15.7109375" style="28" customWidth="1"/>
    <col min="13576" max="13576" width="6.85546875" style="28" customWidth="1"/>
    <col min="13577" max="13577" width="19.42578125" style="28" customWidth="1"/>
    <col min="13578" max="13578" width="20.7109375" style="28" customWidth="1"/>
    <col min="13579" max="13579" width="14" style="28" customWidth="1"/>
    <col min="13580" max="13824" width="9.140625" style="28"/>
    <col min="13825" max="13825" width="3.28515625" style="28" customWidth="1"/>
    <col min="13826" max="13826" width="4" style="28" customWidth="1"/>
    <col min="13827" max="13827" width="18" style="28" customWidth="1"/>
    <col min="13828" max="13828" width="21.42578125" style="28" customWidth="1"/>
    <col min="13829" max="13829" width="20" style="28" customWidth="1"/>
    <col min="13830" max="13831" width="15.7109375" style="28" customWidth="1"/>
    <col min="13832" max="13832" width="6.85546875" style="28" customWidth="1"/>
    <col min="13833" max="13833" width="19.42578125" style="28" customWidth="1"/>
    <col min="13834" max="13834" width="20.7109375" style="28" customWidth="1"/>
    <col min="13835" max="13835" width="14" style="28" customWidth="1"/>
    <col min="13836" max="14080" width="9.140625" style="28"/>
    <col min="14081" max="14081" width="3.28515625" style="28" customWidth="1"/>
    <col min="14082" max="14082" width="4" style="28" customWidth="1"/>
    <col min="14083" max="14083" width="18" style="28" customWidth="1"/>
    <col min="14084" max="14084" width="21.42578125" style="28" customWidth="1"/>
    <col min="14085" max="14085" width="20" style="28" customWidth="1"/>
    <col min="14086" max="14087" width="15.7109375" style="28" customWidth="1"/>
    <col min="14088" max="14088" width="6.85546875" style="28" customWidth="1"/>
    <col min="14089" max="14089" width="19.42578125" style="28" customWidth="1"/>
    <col min="14090" max="14090" width="20.7109375" style="28" customWidth="1"/>
    <col min="14091" max="14091" width="14" style="28" customWidth="1"/>
    <col min="14092" max="14336" width="9.140625" style="28"/>
    <col min="14337" max="14337" width="3.28515625" style="28" customWidth="1"/>
    <col min="14338" max="14338" width="4" style="28" customWidth="1"/>
    <col min="14339" max="14339" width="18" style="28" customWidth="1"/>
    <col min="14340" max="14340" width="21.42578125" style="28" customWidth="1"/>
    <col min="14341" max="14341" width="20" style="28" customWidth="1"/>
    <col min="14342" max="14343" width="15.7109375" style="28" customWidth="1"/>
    <col min="14344" max="14344" width="6.85546875" style="28" customWidth="1"/>
    <col min="14345" max="14345" width="19.42578125" style="28" customWidth="1"/>
    <col min="14346" max="14346" width="20.7109375" style="28" customWidth="1"/>
    <col min="14347" max="14347" width="14" style="28" customWidth="1"/>
    <col min="14348" max="14592" width="9.140625" style="28"/>
    <col min="14593" max="14593" width="3.28515625" style="28" customWidth="1"/>
    <col min="14594" max="14594" width="4" style="28" customWidth="1"/>
    <col min="14595" max="14595" width="18" style="28" customWidth="1"/>
    <col min="14596" max="14596" width="21.42578125" style="28" customWidth="1"/>
    <col min="14597" max="14597" width="20" style="28" customWidth="1"/>
    <col min="14598" max="14599" width="15.7109375" style="28" customWidth="1"/>
    <col min="14600" max="14600" width="6.85546875" style="28" customWidth="1"/>
    <col min="14601" max="14601" width="19.42578125" style="28" customWidth="1"/>
    <col min="14602" max="14602" width="20.7109375" style="28" customWidth="1"/>
    <col min="14603" max="14603" width="14" style="28" customWidth="1"/>
    <col min="14604" max="14848" width="9.140625" style="28"/>
    <col min="14849" max="14849" width="3.28515625" style="28" customWidth="1"/>
    <col min="14850" max="14850" width="4" style="28" customWidth="1"/>
    <col min="14851" max="14851" width="18" style="28" customWidth="1"/>
    <col min="14852" max="14852" width="21.42578125" style="28" customWidth="1"/>
    <col min="14853" max="14853" width="20" style="28" customWidth="1"/>
    <col min="14854" max="14855" width="15.7109375" style="28" customWidth="1"/>
    <col min="14856" max="14856" width="6.85546875" style="28" customWidth="1"/>
    <col min="14857" max="14857" width="19.42578125" style="28" customWidth="1"/>
    <col min="14858" max="14858" width="20.7109375" style="28" customWidth="1"/>
    <col min="14859" max="14859" width="14" style="28" customWidth="1"/>
    <col min="14860" max="15104" width="9.140625" style="28"/>
    <col min="15105" max="15105" width="3.28515625" style="28" customWidth="1"/>
    <col min="15106" max="15106" width="4" style="28" customWidth="1"/>
    <col min="15107" max="15107" width="18" style="28" customWidth="1"/>
    <col min="15108" max="15108" width="21.42578125" style="28" customWidth="1"/>
    <col min="15109" max="15109" width="20" style="28" customWidth="1"/>
    <col min="15110" max="15111" width="15.7109375" style="28" customWidth="1"/>
    <col min="15112" max="15112" width="6.85546875" style="28" customWidth="1"/>
    <col min="15113" max="15113" width="19.42578125" style="28" customWidth="1"/>
    <col min="15114" max="15114" width="20.7109375" style="28" customWidth="1"/>
    <col min="15115" max="15115" width="14" style="28" customWidth="1"/>
    <col min="15116" max="15360" width="9.140625" style="28"/>
    <col min="15361" max="15361" width="3.28515625" style="28" customWidth="1"/>
    <col min="15362" max="15362" width="4" style="28" customWidth="1"/>
    <col min="15363" max="15363" width="18" style="28" customWidth="1"/>
    <col min="15364" max="15364" width="21.42578125" style="28" customWidth="1"/>
    <col min="15365" max="15365" width="20" style="28" customWidth="1"/>
    <col min="15366" max="15367" width="15.7109375" style="28" customWidth="1"/>
    <col min="15368" max="15368" width="6.85546875" style="28" customWidth="1"/>
    <col min="15369" max="15369" width="19.42578125" style="28" customWidth="1"/>
    <col min="15370" max="15370" width="20.7109375" style="28" customWidth="1"/>
    <col min="15371" max="15371" width="14" style="28" customWidth="1"/>
    <col min="15372" max="15616" width="9.140625" style="28"/>
    <col min="15617" max="15617" width="3.28515625" style="28" customWidth="1"/>
    <col min="15618" max="15618" width="4" style="28" customWidth="1"/>
    <col min="15619" max="15619" width="18" style="28" customWidth="1"/>
    <col min="15620" max="15620" width="21.42578125" style="28" customWidth="1"/>
    <col min="15621" max="15621" width="20" style="28" customWidth="1"/>
    <col min="15622" max="15623" width="15.7109375" style="28" customWidth="1"/>
    <col min="15624" max="15624" width="6.85546875" style="28" customWidth="1"/>
    <col min="15625" max="15625" width="19.42578125" style="28" customWidth="1"/>
    <col min="15626" max="15626" width="20.7109375" style="28" customWidth="1"/>
    <col min="15627" max="15627" width="14" style="28" customWidth="1"/>
    <col min="15628" max="15872" width="9.140625" style="28"/>
    <col min="15873" max="15873" width="3.28515625" style="28" customWidth="1"/>
    <col min="15874" max="15874" width="4" style="28" customWidth="1"/>
    <col min="15875" max="15875" width="18" style="28" customWidth="1"/>
    <col min="15876" max="15876" width="21.42578125" style="28" customWidth="1"/>
    <col min="15877" max="15877" width="20" style="28" customWidth="1"/>
    <col min="15878" max="15879" width="15.7109375" style="28" customWidth="1"/>
    <col min="15880" max="15880" width="6.85546875" style="28" customWidth="1"/>
    <col min="15881" max="15881" width="19.42578125" style="28" customWidth="1"/>
    <col min="15882" max="15882" width="20.7109375" style="28" customWidth="1"/>
    <col min="15883" max="15883" width="14" style="28" customWidth="1"/>
    <col min="15884" max="16128" width="9.140625" style="28"/>
    <col min="16129" max="16129" width="3.28515625" style="28" customWidth="1"/>
    <col min="16130" max="16130" width="4" style="28" customWidth="1"/>
    <col min="16131" max="16131" width="18" style="28" customWidth="1"/>
    <col min="16132" max="16132" width="21.42578125" style="28" customWidth="1"/>
    <col min="16133" max="16133" width="20" style="28" customWidth="1"/>
    <col min="16134" max="16135" width="15.7109375" style="28" customWidth="1"/>
    <col min="16136" max="16136" width="6.85546875" style="28" customWidth="1"/>
    <col min="16137" max="16137" width="19.42578125" style="28" customWidth="1"/>
    <col min="16138" max="16138" width="20.7109375" style="28" customWidth="1"/>
    <col min="16139" max="16139" width="14" style="28" customWidth="1"/>
    <col min="16140" max="16384" width="9.140625" style="28"/>
  </cols>
  <sheetData>
    <row r="1" spans="1:13" ht="23.25" customHeight="1" x14ac:dyDescent="0.2">
      <c r="A1" s="246" t="s">
        <v>928</v>
      </c>
      <c r="B1" s="246"/>
      <c r="C1" s="246"/>
      <c r="D1" s="246"/>
      <c r="E1" s="246"/>
      <c r="F1" s="246"/>
      <c r="G1" s="246"/>
      <c r="H1" s="246"/>
      <c r="I1" s="246"/>
      <c r="J1" s="246"/>
    </row>
    <row r="2" spans="1:13" ht="16.5" customHeight="1" x14ac:dyDescent="0.2">
      <c r="A2" s="247" t="s">
        <v>929</v>
      </c>
      <c r="B2" s="247"/>
      <c r="C2" s="247"/>
      <c r="D2" s="247"/>
      <c r="E2" s="247"/>
      <c r="F2" s="247"/>
      <c r="G2" s="247"/>
      <c r="H2" s="247"/>
      <c r="I2" s="247"/>
      <c r="J2" s="247"/>
    </row>
    <row r="3" spans="1:13" ht="15.75" customHeight="1" x14ac:dyDescent="0.2">
      <c r="A3" s="248" t="s">
        <v>3</v>
      </c>
      <c r="B3" s="248"/>
      <c r="C3" s="248"/>
      <c r="D3" s="248"/>
      <c r="E3" s="248"/>
      <c r="F3" s="248"/>
      <c r="G3" s="248"/>
      <c r="H3" s="248"/>
      <c r="I3" s="248"/>
      <c r="J3" s="248"/>
    </row>
    <row r="4" spans="1:13" ht="20.100000000000001" customHeight="1" thickBot="1" x14ac:dyDescent="0.25">
      <c r="A4" s="178"/>
      <c r="B4" s="178"/>
      <c r="C4" s="178"/>
      <c r="D4" s="178"/>
      <c r="E4" s="178"/>
      <c r="F4" s="178"/>
      <c r="G4" s="178"/>
      <c r="H4" s="178"/>
      <c r="I4" s="178"/>
      <c r="J4" s="178"/>
    </row>
    <row r="5" spans="1:13" ht="24.95" customHeight="1" thickTop="1" thickBot="1" x14ac:dyDescent="0.3">
      <c r="A5" s="179" t="s">
        <v>930</v>
      </c>
      <c r="B5" s="179"/>
      <c r="C5" s="181"/>
      <c r="D5" s="222" t="s">
        <v>931</v>
      </c>
      <c r="E5" s="223"/>
      <c r="F5" s="180"/>
      <c r="G5" s="180"/>
      <c r="H5" s="180"/>
      <c r="I5" s="180"/>
      <c r="J5" s="136"/>
    </row>
    <row r="6" spans="1:13" ht="21.95" customHeight="1" thickBot="1" x14ac:dyDescent="0.25">
      <c r="D6" s="29"/>
      <c r="E6" s="30"/>
      <c r="F6" s="31"/>
      <c r="G6" s="31"/>
      <c r="H6" s="31"/>
      <c r="I6" s="32"/>
      <c r="J6" s="33"/>
    </row>
    <row r="7" spans="1:13" ht="23.25" customHeight="1" thickBot="1" x14ac:dyDescent="0.25">
      <c r="A7" s="31"/>
      <c r="B7" s="34"/>
      <c r="C7" s="249" t="s">
        <v>932</v>
      </c>
      <c r="D7" s="250"/>
      <c r="E7" s="250"/>
      <c r="F7" s="250"/>
      <c r="G7" s="250"/>
      <c r="H7" s="250"/>
      <c r="I7" s="251"/>
    </row>
    <row r="8" spans="1:13" ht="16.5" customHeight="1" thickBot="1" x14ac:dyDescent="0.25">
      <c r="A8" s="31"/>
      <c r="B8" s="34"/>
      <c r="C8" s="36"/>
      <c r="D8" s="36"/>
      <c r="E8" s="30"/>
      <c r="F8" s="31"/>
      <c r="G8" s="31"/>
      <c r="H8" s="31"/>
      <c r="I8" s="31"/>
      <c r="J8" s="37"/>
    </row>
    <row r="9" spans="1:13" ht="18" customHeight="1" thickTop="1" x14ac:dyDescent="0.2">
      <c r="A9" s="252" t="s">
        <v>933</v>
      </c>
      <c r="B9" s="229" t="s">
        <v>10</v>
      </c>
      <c r="C9" s="238" t="s">
        <v>934</v>
      </c>
      <c r="D9" s="258" t="s">
        <v>12</v>
      </c>
      <c r="E9" s="259"/>
      <c r="F9" s="238" t="s">
        <v>935</v>
      </c>
      <c r="G9" s="238" t="s">
        <v>936</v>
      </c>
      <c r="H9" s="229" t="s">
        <v>937</v>
      </c>
      <c r="I9" s="238" t="s">
        <v>938</v>
      </c>
      <c r="J9" s="232" t="s">
        <v>939</v>
      </c>
      <c r="K9" s="235" t="s">
        <v>940</v>
      </c>
      <c r="L9" s="240" t="s">
        <v>941</v>
      </c>
    </row>
    <row r="10" spans="1:13" ht="42.75" customHeight="1" x14ac:dyDescent="0.2">
      <c r="A10" s="253"/>
      <c r="B10" s="255"/>
      <c r="C10" s="257"/>
      <c r="D10" s="232" t="s">
        <v>942</v>
      </c>
      <c r="E10" s="244" t="s">
        <v>943</v>
      </c>
      <c r="F10" s="233"/>
      <c r="G10" s="233"/>
      <c r="H10" s="230"/>
      <c r="I10" s="233"/>
      <c r="J10" s="233"/>
      <c r="K10" s="236"/>
      <c r="L10" s="241"/>
    </row>
    <row r="11" spans="1:13" ht="36" customHeight="1" thickBot="1" x14ac:dyDescent="0.25">
      <c r="A11" s="254"/>
      <c r="B11" s="256"/>
      <c r="C11" s="243"/>
      <c r="D11" s="243"/>
      <c r="E11" s="245"/>
      <c r="F11" s="260"/>
      <c r="G11" s="260"/>
      <c r="H11" s="231"/>
      <c r="I11" s="239"/>
      <c r="J11" s="234"/>
      <c r="K11" s="237"/>
      <c r="L11" s="242"/>
    </row>
    <row r="12" spans="1:13" ht="20.100000000000001" customHeight="1" thickTop="1" x14ac:dyDescent="0.25">
      <c r="A12" s="92">
        <v>1</v>
      </c>
      <c r="B12" s="93" t="s">
        <v>144</v>
      </c>
      <c r="C12" s="94" t="s">
        <v>164</v>
      </c>
      <c r="D12" s="94" t="s">
        <v>944</v>
      </c>
      <c r="E12" s="88" t="s">
        <v>169</v>
      </c>
      <c r="F12" s="95"/>
      <c r="G12" s="95" t="s">
        <v>945</v>
      </c>
      <c r="H12" s="95">
        <v>3</v>
      </c>
      <c r="I12" s="96"/>
      <c r="J12" s="97"/>
      <c r="K12" s="98">
        <f>F108*H12</f>
        <v>5868.5064935064938</v>
      </c>
      <c r="L12" s="98">
        <f>H12*G108</f>
        <v>4422.3896103896104</v>
      </c>
      <c r="M12" s="38"/>
    </row>
    <row r="13" spans="1:13" ht="20.100000000000001" customHeight="1" x14ac:dyDescent="0.25">
      <c r="A13" s="92"/>
      <c r="B13" s="93"/>
      <c r="C13" s="94"/>
      <c r="D13" s="94"/>
      <c r="E13" s="99"/>
      <c r="F13" s="95"/>
      <c r="G13" s="95"/>
      <c r="H13" s="95"/>
      <c r="I13" s="96"/>
      <c r="J13" s="100"/>
      <c r="K13" s="101"/>
      <c r="L13" s="101"/>
    </row>
    <row r="14" spans="1:13" ht="9" customHeight="1" x14ac:dyDescent="0.25">
      <c r="A14" s="92"/>
      <c r="B14" s="93"/>
      <c r="C14" s="94"/>
      <c r="D14" s="94"/>
      <c r="E14" s="99"/>
      <c r="F14" s="95"/>
      <c r="G14" s="95"/>
      <c r="H14" s="95"/>
      <c r="I14" s="102"/>
      <c r="J14" s="100"/>
      <c r="K14" s="101"/>
      <c r="L14" s="101"/>
    </row>
    <row r="15" spans="1:13" ht="20.100000000000001" customHeight="1" x14ac:dyDescent="0.25">
      <c r="A15" s="103">
        <v>1</v>
      </c>
      <c r="B15" s="104" t="s">
        <v>144</v>
      </c>
      <c r="C15" s="105" t="s">
        <v>239</v>
      </c>
      <c r="D15" s="105" t="s">
        <v>946</v>
      </c>
      <c r="E15" s="88" t="s">
        <v>241</v>
      </c>
      <c r="F15" s="106"/>
      <c r="G15" s="106" t="s">
        <v>945</v>
      </c>
      <c r="H15" s="106">
        <v>4</v>
      </c>
      <c r="I15" s="107"/>
      <c r="J15" s="108"/>
      <c r="K15" s="98">
        <f>H15*F108</f>
        <v>7824.6753246753251</v>
      </c>
      <c r="L15" s="98">
        <f>H15*G108</f>
        <v>5896.5194805194806</v>
      </c>
    </row>
    <row r="16" spans="1:13" ht="20.100000000000001" customHeight="1" x14ac:dyDescent="0.25">
      <c r="A16" s="103"/>
      <c r="B16" s="104"/>
      <c r="C16" s="105"/>
      <c r="D16" s="105"/>
      <c r="E16" s="99"/>
      <c r="F16" s="106"/>
      <c r="G16" s="106"/>
      <c r="H16" s="106"/>
      <c r="I16" s="107"/>
      <c r="J16" s="108"/>
      <c r="K16" s="101"/>
      <c r="L16" s="101"/>
    </row>
    <row r="17" spans="1:13" ht="20.100000000000001" customHeight="1" x14ac:dyDescent="0.25">
      <c r="A17" s="103"/>
      <c r="B17" s="104"/>
      <c r="C17" s="105"/>
      <c r="D17" s="105"/>
      <c r="E17" s="99"/>
      <c r="F17" s="106"/>
      <c r="G17" s="106"/>
      <c r="H17" s="106"/>
      <c r="I17" s="107"/>
      <c r="J17" s="108"/>
      <c r="K17" s="101"/>
      <c r="L17" s="101"/>
    </row>
    <row r="18" spans="1:13" ht="9.75" customHeight="1" x14ac:dyDescent="0.25">
      <c r="A18" s="103"/>
      <c r="B18" s="104"/>
      <c r="C18" s="105"/>
      <c r="D18" s="105"/>
      <c r="E18" s="99"/>
      <c r="F18" s="106"/>
      <c r="G18" s="106"/>
      <c r="H18" s="106"/>
      <c r="I18" s="109"/>
      <c r="J18" s="108"/>
      <c r="K18" s="101"/>
      <c r="L18" s="101"/>
    </row>
    <row r="19" spans="1:13" ht="20.100000000000001" customHeight="1" x14ac:dyDescent="0.25">
      <c r="A19" s="103">
        <v>1</v>
      </c>
      <c r="B19" s="104" t="s">
        <v>144</v>
      </c>
      <c r="C19" s="105" t="s">
        <v>250</v>
      </c>
      <c r="D19" s="105" t="s">
        <v>947</v>
      </c>
      <c r="E19" s="89" t="s">
        <v>252</v>
      </c>
      <c r="F19" s="106"/>
      <c r="G19" s="106" t="s">
        <v>945</v>
      </c>
      <c r="H19" s="106">
        <v>5</v>
      </c>
      <c r="I19" s="107"/>
      <c r="J19" s="108"/>
      <c r="K19" s="98">
        <f>H19*F108</f>
        <v>9780.8441558441555</v>
      </c>
      <c r="L19" s="98">
        <f>H19*G108</f>
        <v>7370.6493506493507</v>
      </c>
      <c r="M19" s="39"/>
    </row>
    <row r="20" spans="1:13" ht="20.100000000000001" customHeight="1" x14ac:dyDescent="0.25">
      <c r="A20" s="103"/>
      <c r="B20" s="104"/>
      <c r="C20" s="105"/>
      <c r="D20" s="105"/>
      <c r="E20" s="110"/>
      <c r="F20" s="106"/>
      <c r="G20" s="106"/>
      <c r="H20" s="106"/>
      <c r="I20" s="107"/>
      <c r="J20" s="108"/>
      <c r="K20" s="101"/>
      <c r="L20" s="101"/>
    </row>
    <row r="21" spans="1:13" ht="20.100000000000001" customHeight="1" x14ac:dyDescent="0.25">
      <c r="A21" s="103"/>
      <c r="B21" s="104"/>
      <c r="C21" s="105"/>
      <c r="D21" s="105"/>
      <c r="E21" s="110"/>
      <c r="F21" s="106"/>
      <c r="G21" s="106"/>
      <c r="H21" s="106"/>
      <c r="I21" s="107"/>
      <c r="J21" s="108"/>
      <c r="K21" s="101"/>
      <c r="L21" s="101"/>
    </row>
    <row r="22" spans="1:13" ht="20.100000000000001" customHeight="1" x14ac:dyDescent="0.25">
      <c r="A22" s="103"/>
      <c r="B22" s="104"/>
      <c r="C22" s="105"/>
      <c r="D22" s="105"/>
      <c r="E22" s="110"/>
      <c r="F22" s="106"/>
      <c r="G22" s="106"/>
      <c r="H22" s="106"/>
      <c r="I22" s="107"/>
      <c r="J22" s="108"/>
      <c r="K22" s="101"/>
      <c r="L22" s="101"/>
    </row>
    <row r="23" spans="1:13" ht="10.5" customHeight="1" x14ac:dyDescent="0.25">
      <c r="A23" s="103"/>
      <c r="B23" s="104"/>
      <c r="C23" s="105"/>
      <c r="D23" s="105"/>
      <c r="E23" s="110"/>
      <c r="F23" s="106"/>
      <c r="G23" s="106"/>
      <c r="H23" s="106"/>
      <c r="I23" s="109"/>
      <c r="J23" s="108"/>
      <c r="K23" s="101"/>
      <c r="L23" s="101"/>
    </row>
    <row r="24" spans="1:13" ht="20.100000000000001" customHeight="1" x14ac:dyDescent="0.25">
      <c r="A24" s="103">
        <v>1</v>
      </c>
      <c r="B24" s="104" t="s">
        <v>144</v>
      </c>
      <c r="C24" s="105" t="s">
        <v>254</v>
      </c>
      <c r="D24" s="105" t="s">
        <v>948</v>
      </c>
      <c r="E24" s="89" t="s">
        <v>256</v>
      </c>
      <c r="F24" s="106"/>
      <c r="G24" s="106" t="s">
        <v>945</v>
      </c>
      <c r="H24" s="106">
        <v>4</v>
      </c>
      <c r="I24" s="107"/>
      <c r="J24" s="108"/>
      <c r="K24" s="98">
        <f>H24*F108</f>
        <v>7824.6753246753251</v>
      </c>
      <c r="L24" s="98">
        <f>H24*G108</f>
        <v>5896.5194805194806</v>
      </c>
    </row>
    <row r="25" spans="1:13" ht="20.100000000000001" customHeight="1" x14ac:dyDescent="0.25">
      <c r="A25" s="103"/>
      <c r="B25" s="104"/>
      <c r="C25" s="105"/>
      <c r="D25" s="105"/>
      <c r="E25" s="110"/>
      <c r="F25" s="106"/>
      <c r="G25" s="106"/>
      <c r="H25" s="106"/>
      <c r="I25" s="107"/>
      <c r="J25" s="108"/>
      <c r="K25" s="101"/>
      <c r="L25" s="101"/>
    </row>
    <row r="26" spans="1:13" ht="20.100000000000001" customHeight="1" x14ac:dyDescent="0.25">
      <c r="A26" s="103"/>
      <c r="B26" s="104"/>
      <c r="C26" s="105"/>
      <c r="D26" s="111"/>
      <c r="E26" s="110"/>
      <c r="F26" s="106"/>
      <c r="G26" s="106"/>
      <c r="H26" s="106"/>
      <c r="I26" s="107"/>
      <c r="J26" s="108"/>
      <c r="K26" s="101"/>
      <c r="L26" s="101"/>
    </row>
    <row r="27" spans="1:13" ht="9" customHeight="1" x14ac:dyDescent="0.25">
      <c r="A27" s="103"/>
      <c r="B27" s="104"/>
      <c r="C27" s="105"/>
      <c r="D27" s="105"/>
      <c r="E27" s="110"/>
      <c r="F27" s="106"/>
      <c r="G27" s="106"/>
      <c r="H27" s="106"/>
      <c r="I27" s="109"/>
      <c r="J27" s="108"/>
      <c r="K27" s="101"/>
      <c r="L27" s="101"/>
    </row>
    <row r="28" spans="1:13" ht="20.100000000000001" customHeight="1" x14ac:dyDescent="0.25">
      <c r="A28" s="103">
        <v>1</v>
      </c>
      <c r="B28" s="104" t="s">
        <v>144</v>
      </c>
      <c r="C28" s="105" t="s">
        <v>258</v>
      </c>
      <c r="D28" s="105" t="s">
        <v>949</v>
      </c>
      <c r="E28" s="89" t="s">
        <v>260</v>
      </c>
      <c r="F28" s="106"/>
      <c r="G28" s="106" t="s">
        <v>945</v>
      </c>
      <c r="H28" s="106">
        <v>5</v>
      </c>
      <c r="I28" s="107"/>
      <c r="J28" s="108"/>
      <c r="K28" s="98">
        <f>H28*F108</f>
        <v>9780.8441558441555</v>
      </c>
      <c r="L28" s="98">
        <f>H28*G108</f>
        <v>7370.6493506493507</v>
      </c>
    </row>
    <row r="29" spans="1:13" ht="20.100000000000001" customHeight="1" x14ac:dyDescent="0.25">
      <c r="A29" s="103"/>
      <c r="B29" s="104"/>
      <c r="C29" s="105"/>
      <c r="D29" s="105"/>
      <c r="E29" s="110"/>
      <c r="F29" s="106"/>
      <c r="G29" s="106"/>
      <c r="H29" s="106"/>
      <c r="I29" s="107"/>
      <c r="J29" s="108"/>
      <c r="K29" s="101"/>
      <c r="L29" s="101"/>
    </row>
    <row r="30" spans="1:13" ht="20.100000000000001" customHeight="1" x14ac:dyDescent="0.25">
      <c r="A30" s="103"/>
      <c r="B30" s="104"/>
      <c r="C30" s="105"/>
      <c r="D30" s="105"/>
      <c r="E30" s="110"/>
      <c r="F30" s="106"/>
      <c r="G30" s="106"/>
      <c r="H30" s="106"/>
      <c r="I30" s="107"/>
      <c r="J30" s="108"/>
      <c r="K30" s="101"/>
      <c r="L30" s="101"/>
    </row>
    <row r="31" spans="1:13" ht="20.100000000000001" customHeight="1" x14ac:dyDescent="0.25">
      <c r="A31" s="103"/>
      <c r="B31" s="104"/>
      <c r="C31" s="105"/>
      <c r="D31" s="105"/>
      <c r="E31" s="110"/>
      <c r="F31" s="106"/>
      <c r="G31" s="106"/>
      <c r="H31" s="106"/>
      <c r="I31" s="107"/>
      <c r="J31" s="108"/>
      <c r="K31" s="101"/>
      <c r="L31" s="101"/>
    </row>
    <row r="32" spans="1:13" ht="10.5" customHeight="1" x14ac:dyDescent="0.25">
      <c r="A32" s="103"/>
      <c r="B32" s="104"/>
      <c r="C32" s="105"/>
      <c r="D32" s="112"/>
      <c r="E32" s="110"/>
      <c r="F32" s="106"/>
      <c r="G32" s="106"/>
      <c r="H32" s="106"/>
      <c r="I32" s="109"/>
      <c r="J32" s="108"/>
      <c r="K32" s="101"/>
      <c r="L32" s="101"/>
    </row>
    <row r="33" spans="1:12" ht="18" customHeight="1" x14ac:dyDescent="0.25">
      <c r="A33" s="103">
        <v>1</v>
      </c>
      <c r="B33" s="104" t="s">
        <v>144</v>
      </c>
      <c r="C33" s="105" t="s">
        <v>950</v>
      </c>
      <c r="D33" s="105" t="s">
        <v>951</v>
      </c>
      <c r="E33" s="89" t="s">
        <v>310</v>
      </c>
      <c r="F33" s="106"/>
      <c r="G33" s="106" t="s">
        <v>945</v>
      </c>
      <c r="H33" s="106">
        <v>3</v>
      </c>
      <c r="I33" s="107"/>
      <c r="J33" s="108"/>
      <c r="K33" s="98">
        <f>H33*F108</f>
        <v>5868.5064935064938</v>
      </c>
      <c r="L33" s="98">
        <f>H33*G108</f>
        <v>4422.3896103896104</v>
      </c>
    </row>
    <row r="34" spans="1:12" ht="20.100000000000001" customHeight="1" x14ac:dyDescent="0.25">
      <c r="A34" s="103"/>
      <c r="B34" s="104"/>
      <c r="C34" s="105"/>
      <c r="D34" s="105"/>
      <c r="E34" s="110"/>
      <c r="F34" s="106"/>
      <c r="G34" s="106"/>
      <c r="H34" s="106"/>
      <c r="I34" s="107"/>
      <c r="J34" s="108"/>
      <c r="K34" s="101"/>
      <c r="L34" s="101"/>
    </row>
    <row r="35" spans="1:12" ht="10.5" customHeight="1" x14ac:dyDescent="0.25">
      <c r="A35" s="103"/>
      <c r="B35" s="104"/>
      <c r="C35" s="105"/>
      <c r="D35" s="105"/>
      <c r="E35" s="110"/>
      <c r="F35" s="106"/>
      <c r="G35" s="106"/>
      <c r="H35" s="106"/>
      <c r="I35" s="109"/>
      <c r="J35" s="113"/>
      <c r="K35" s="101"/>
      <c r="L35" s="101"/>
    </row>
    <row r="36" spans="1:12" ht="20.100000000000001" customHeight="1" x14ac:dyDescent="0.25">
      <c r="A36" s="103">
        <v>1</v>
      </c>
      <c r="B36" s="104" t="s">
        <v>337</v>
      </c>
      <c r="C36" s="105" t="s">
        <v>952</v>
      </c>
      <c r="D36" s="105" t="s">
        <v>953</v>
      </c>
      <c r="E36" s="89" t="s">
        <v>340</v>
      </c>
      <c r="F36" s="106" t="s">
        <v>954</v>
      </c>
      <c r="G36" s="106"/>
      <c r="H36" s="106">
        <v>4</v>
      </c>
      <c r="I36" s="107"/>
      <c r="J36" s="108"/>
      <c r="K36" s="98">
        <f>H36*F108</f>
        <v>7824.6753246753251</v>
      </c>
      <c r="L36" s="98">
        <f>H36*G108</f>
        <v>5896.5194805194806</v>
      </c>
    </row>
    <row r="37" spans="1:12" ht="20.100000000000001" customHeight="1" x14ac:dyDescent="0.25">
      <c r="A37" s="103"/>
      <c r="B37" s="104"/>
      <c r="C37" s="105"/>
      <c r="D37" s="105"/>
      <c r="E37" s="110"/>
      <c r="F37" s="106"/>
      <c r="G37" s="106"/>
      <c r="H37" s="106"/>
      <c r="I37" s="107"/>
      <c r="J37" s="108"/>
      <c r="K37" s="101"/>
      <c r="L37" s="101"/>
    </row>
    <row r="38" spans="1:12" ht="20.100000000000001" customHeight="1" x14ac:dyDescent="0.25">
      <c r="A38" s="103"/>
      <c r="B38" s="104"/>
      <c r="C38" s="105"/>
      <c r="D38" s="105"/>
      <c r="E38" s="110"/>
      <c r="F38" s="106"/>
      <c r="G38" s="106"/>
      <c r="H38" s="106"/>
      <c r="I38" s="107"/>
      <c r="J38" s="108"/>
      <c r="K38" s="101"/>
      <c r="L38" s="101"/>
    </row>
    <row r="39" spans="1:12" ht="10.5" customHeight="1" x14ac:dyDescent="0.25">
      <c r="A39" s="103"/>
      <c r="B39" s="104"/>
      <c r="C39" s="105"/>
      <c r="D39" s="105"/>
      <c r="E39" s="110"/>
      <c r="F39" s="106"/>
      <c r="G39" s="106"/>
      <c r="H39" s="106"/>
      <c r="I39" s="109"/>
      <c r="J39" s="108"/>
      <c r="K39" s="101"/>
      <c r="L39" s="101"/>
    </row>
    <row r="40" spans="1:12" ht="20.100000000000001" customHeight="1" x14ac:dyDescent="0.25">
      <c r="A40" s="103">
        <v>1</v>
      </c>
      <c r="B40" s="104" t="s">
        <v>412</v>
      </c>
      <c r="C40" s="105" t="s">
        <v>413</v>
      </c>
      <c r="D40" s="105" t="s">
        <v>955</v>
      </c>
      <c r="E40" s="89" t="s">
        <v>415</v>
      </c>
      <c r="F40" s="106"/>
      <c r="G40" s="106" t="s">
        <v>945</v>
      </c>
      <c r="H40" s="106">
        <v>3</v>
      </c>
      <c r="I40" s="107"/>
      <c r="J40" s="108"/>
      <c r="K40" s="98">
        <f>H40*F108</f>
        <v>5868.5064935064938</v>
      </c>
      <c r="L40" s="98">
        <f>H40*G108</f>
        <v>4422.3896103896104</v>
      </c>
    </row>
    <row r="41" spans="1:12" ht="20.100000000000001" customHeight="1" x14ac:dyDescent="0.25">
      <c r="A41" s="103"/>
      <c r="B41" s="104"/>
      <c r="C41" s="105"/>
      <c r="D41" s="105"/>
      <c r="E41" s="110"/>
      <c r="F41" s="106"/>
      <c r="G41" s="106"/>
      <c r="H41" s="106"/>
      <c r="I41" s="107"/>
      <c r="J41" s="113"/>
      <c r="K41" s="101"/>
      <c r="L41" s="101"/>
    </row>
    <row r="42" spans="1:12" ht="9" customHeight="1" x14ac:dyDescent="0.25">
      <c r="A42" s="103"/>
      <c r="B42" s="104"/>
      <c r="C42" s="105"/>
      <c r="D42" s="105"/>
      <c r="E42" s="110"/>
      <c r="F42" s="106"/>
      <c r="G42" s="106"/>
      <c r="H42" s="106"/>
      <c r="I42" s="109"/>
      <c r="J42" s="108"/>
      <c r="K42" s="101"/>
      <c r="L42" s="101"/>
    </row>
    <row r="43" spans="1:12" ht="20.100000000000001" customHeight="1" x14ac:dyDescent="0.25">
      <c r="A43" s="103">
        <v>1</v>
      </c>
      <c r="B43" s="104" t="s">
        <v>464</v>
      </c>
      <c r="C43" s="105" t="s">
        <v>956</v>
      </c>
      <c r="D43" s="105" t="s">
        <v>957</v>
      </c>
      <c r="E43" s="89" t="s">
        <v>530</v>
      </c>
      <c r="F43" s="106"/>
      <c r="G43" s="106" t="s">
        <v>945</v>
      </c>
      <c r="H43" s="106">
        <v>3</v>
      </c>
      <c r="I43" s="107"/>
      <c r="J43" s="108"/>
      <c r="K43" s="98">
        <f>H43*F108</f>
        <v>5868.5064935064938</v>
      </c>
      <c r="L43" s="98">
        <f>H43*G108</f>
        <v>4422.3896103896104</v>
      </c>
    </row>
    <row r="44" spans="1:12" ht="20.100000000000001" customHeight="1" x14ac:dyDescent="0.25">
      <c r="A44" s="103"/>
      <c r="B44" s="104"/>
      <c r="C44" s="105"/>
      <c r="D44" s="105"/>
      <c r="E44" s="110"/>
      <c r="F44" s="106"/>
      <c r="G44" s="106"/>
      <c r="H44" s="106"/>
      <c r="I44" s="107"/>
      <c r="J44" s="108"/>
      <c r="K44" s="101"/>
      <c r="L44" s="101"/>
    </row>
    <row r="45" spans="1:12" ht="9" customHeight="1" x14ac:dyDescent="0.25">
      <c r="A45" s="103"/>
      <c r="B45" s="104"/>
      <c r="C45" s="105"/>
      <c r="D45" s="105"/>
      <c r="E45" s="110"/>
      <c r="F45" s="106"/>
      <c r="G45" s="106"/>
      <c r="H45" s="106"/>
      <c r="I45" s="109"/>
      <c r="J45" s="108"/>
      <c r="K45" s="101"/>
      <c r="L45" s="101"/>
    </row>
    <row r="46" spans="1:12" ht="20.100000000000001" customHeight="1" x14ac:dyDescent="0.25">
      <c r="A46" s="103">
        <v>1</v>
      </c>
      <c r="B46" s="104" t="s">
        <v>464</v>
      </c>
      <c r="C46" s="105" t="s">
        <v>958</v>
      </c>
      <c r="D46" s="105" t="s">
        <v>959</v>
      </c>
      <c r="E46" s="89" t="s">
        <v>549</v>
      </c>
      <c r="F46" s="106"/>
      <c r="G46" s="106" t="s">
        <v>945</v>
      </c>
      <c r="H46" s="106">
        <v>3</v>
      </c>
      <c r="I46" s="107"/>
      <c r="J46" s="108"/>
      <c r="K46" s="98">
        <f>3*F108</f>
        <v>5868.5064935064938</v>
      </c>
      <c r="L46" s="98">
        <f>H46*G108</f>
        <v>4422.3896103896104</v>
      </c>
    </row>
    <row r="47" spans="1:12" ht="20.100000000000001" customHeight="1" x14ac:dyDescent="0.25">
      <c r="A47" s="103"/>
      <c r="B47" s="104"/>
      <c r="C47" s="105"/>
      <c r="D47" s="105"/>
      <c r="E47" s="110"/>
      <c r="F47" s="106"/>
      <c r="G47" s="106"/>
      <c r="H47" s="106"/>
      <c r="I47" s="107"/>
      <c r="J47" s="108"/>
      <c r="K47" s="101"/>
      <c r="L47" s="101"/>
    </row>
    <row r="48" spans="1:12" ht="9.75" customHeight="1" x14ac:dyDescent="0.25">
      <c r="A48" s="103"/>
      <c r="B48" s="104"/>
      <c r="C48" s="105"/>
      <c r="D48" s="105"/>
      <c r="E48" s="110"/>
      <c r="F48" s="106"/>
      <c r="G48" s="106"/>
      <c r="H48" s="106"/>
      <c r="I48" s="109"/>
      <c r="J48" s="108"/>
      <c r="K48" s="101"/>
      <c r="L48" s="101"/>
    </row>
    <row r="49" spans="1:13" ht="20.100000000000001" customHeight="1" x14ac:dyDescent="0.25">
      <c r="A49" s="103">
        <v>1</v>
      </c>
      <c r="B49" s="104" t="s">
        <v>464</v>
      </c>
      <c r="C49" s="105" t="s">
        <v>960</v>
      </c>
      <c r="D49" s="105" t="s">
        <v>961</v>
      </c>
      <c r="E49" s="89" t="s">
        <v>552</v>
      </c>
      <c r="F49" s="106" t="s">
        <v>954</v>
      </c>
      <c r="G49" s="106"/>
      <c r="H49" s="106">
        <v>3</v>
      </c>
      <c r="I49" s="107"/>
      <c r="J49" s="108"/>
      <c r="K49" s="98">
        <f>H49*F108</f>
        <v>5868.5064935064938</v>
      </c>
      <c r="L49" s="98">
        <f>H49*G108</f>
        <v>4422.3896103896104</v>
      </c>
    </row>
    <row r="50" spans="1:13" ht="20.100000000000001" customHeight="1" x14ac:dyDescent="0.25">
      <c r="A50" s="103"/>
      <c r="B50" s="104"/>
      <c r="C50" s="105"/>
      <c r="D50" s="105"/>
      <c r="E50" s="110"/>
      <c r="F50" s="106"/>
      <c r="G50" s="106"/>
      <c r="H50" s="106"/>
      <c r="I50" s="107"/>
      <c r="J50" s="108"/>
      <c r="K50" s="114"/>
      <c r="L50" s="114"/>
      <c r="M50" s="41"/>
    </row>
    <row r="51" spans="1:13" ht="9.75" customHeight="1" x14ac:dyDescent="0.25">
      <c r="A51" s="103"/>
      <c r="B51" s="104"/>
      <c r="C51" s="105"/>
      <c r="D51" s="105"/>
      <c r="E51" s="110"/>
      <c r="F51" s="106"/>
      <c r="G51" s="106"/>
      <c r="H51" s="106"/>
      <c r="I51" s="109"/>
      <c r="J51" s="108"/>
      <c r="K51" s="101"/>
      <c r="L51" s="101"/>
      <c r="M51" s="40"/>
    </row>
    <row r="52" spans="1:13" ht="20.100000000000001" customHeight="1" x14ac:dyDescent="0.25">
      <c r="A52" s="103">
        <v>1</v>
      </c>
      <c r="B52" s="104" t="s">
        <v>554</v>
      </c>
      <c r="C52" s="105" t="s">
        <v>606</v>
      </c>
      <c r="D52" s="105" t="s">
        <v>962</v>
      </c>
      <c r="E52" s="89" t="s">
        <v>608</v>
      </c>
      <c r="F52" s="106" t="s">
        <v>954</v>
      </c>
      <c r="G52" s="106"/>
      <c r="H52" s="106">
        <v>3</v>
      </c>
      <c r="I52" s="107"/>
      <c r="J52" s="108"/>
      <c r="K52" s="98">
        <f>H52*F108</f>
        <v>5868.5064935064938</v>
      </c>
      <c r="L52" s="98">
        <f>H52*G108</f>
        <v>4422.3896103896104</v>
      </c>
    </row>
    <row r="53" spans="1:13" ht="20.100000000000001" customHeight="1" x14ac:dyDescent="0.25">
      <c r="A53" s="103"/>
      <c r="B53" s="104"/>
      <c r="C53" s="105"/>
      <c r="D53" s="105"/>
      <c r="E53" s="110"/>
      <c r="F53" s="106"/>
      <c r="G53" s="106"/>
      <c r="H53" s="106"/>
      <c r="I53" s="107"/>
      <c r="J53" s="108"/>
      <c r="K53" s="101"/>
      <c r="L53" s="101"/>
    </row>
    <row r="54" spans="1:13" ht="9.75" customHeight="1" x14ac:dyDescent="0.25">
      <c r="A54" s="103"/>
      <c r="B54" s="104"/>
      <c r="C54" s="105"/>
      <c r="D54" s="105"/>
      <c r="E54" s="110"/>
      <c r="F54" s="106"/>
      <c r="G54" s="106"/>
      <c r="H54" s="115"/>
      <c r="I54" s="116"/>
      <c r="J54" s="113"/>
      <c r="K54" s="117"/>
      <c r="L54" s="101"/>
    </row>
    <row r="55" spans="1:13" ht="20.100000000000001" customHeight="1" x14ac:dyDescent="0.25">
      <c r="A55" s="103">
        <v>1</v>
      </c>
      <c r="B55" s="104" t="s">
        <v>613</v>
      </c>
      <c r="C55" s="105" t="s">
        <v>963</v>
      </c>
      <c r="D55" s="105" t="s">
        <v>964</v>
      </c>
      <c r="E55" s="89" t="s">
        <v>616</v>
      </c>
      <c r="F55" s="106" t="s">
        <v>954</v>
      </c>
      <c r="G55" s="106"/>
      <c r="H55" s="106">
        <v>3</v>
      </c>
      <c r="I55" s="107"/>
      <c r="J55" s="108"/>
      <c r="K55" s="98">
        <f>H55*F108</f>
        <v>5868.5064935064938</v>
      </c>
      <c r="L55" s="98">
        <f>H55*G108</f>
        <v>4422.3896103896104</v>
      </c>
    </row>
    <row r="56" spans="1:13" ht="20.100000000000001" customHeight="1" x14ac:dyDescent="0.25">
      <c r="A56" s="103"/>
      <c r="B56" s="104"/>
      <c r="C56" s="105"/>
      <c r="D56" s="105"/>
      <c r="E56" s="110"/>
      <c r="F56" s="106"/>
      <c r="G56" s="106"/>
      <c r="H56" s="106"/>
      <c r="I56" s="107"/>
      <c r="J56" s="108"/>
      <c r="K56" s="101"/>
      <c r="L56" s="101"/>
    </row>
    <row r="57" spans="1:13" ht="10.5" customHeight="1" x14ac:dyDescent="0.25">
      <c r="A57" s="103"/>
      <c r="B57" s="104"/>
      <c r="C57" s="105"/>
      <c r="D57" s="105"/>
      <c r="E57" s="110"/>
      <c r="F57" s="106"/>
      <c r="G57" s="106"/>
      <c r="H57" s="106"/>
      <c r="I57" s="109"/>
      <c r="J57" s="108"/>
      <c r="K57" s="101"/>
      <c r="L57" s="101"/>
    </row>
    <row r="58" spans="1:13" ht="20.100000000000001" customHeight="1" x14ac:dyDescent="0.25">
      <c r="A58" s="103">
        <v>1</v>
      </c>
      <c r="B58" s="104" t="s">
        <v>613</v>
      </c>
      <c r="C58" s="105" t="s">
        <v>965</v>
      </c>
      <c r="D58" s="105" t="s">
        <v>966</v>
      </c>
      <c r="E58" s="89" t="s">
        <v>664</v>
      </c>
      <c r="F58" s="106"/>
      <c r="G58" s="106" t="s">
        <v>945</v>
      </c>
      <c r="H58" s="106">
        <v>6</v>
      </c>
      <c r="I58" s="107"/>
      <c r="J58" s="108"/>
      <c r="K58" s="98">
        <f>H58*F108</f>
        <v>11737.012987012988</v>
      </c>
      <c r="L58" s="98">
        <f>H58*G108</f>
        <v>8844.7792207792209</v>
      </c>
    </row>
    <row r="59" spans="1:13" ht="20.100000000000001" customHeight="1" x14ac:dyDescent="0.25">
      <c r="A59" s="103"/>
      <c r="B59" s="104"/>
      <c r="C59" s="105"/>
      <c r="D59" s="105"/>
      <c r="E59" s="110"/>
      <c r="F59" s="106"/>
      <c r="G59" s="106"/>
      <c r="H59" s="106"/>
      <c r="I59" s="118"/>
      <c r="J59" s="108"/>
      <c r="K59" s="101"/>
      <c r="L59" s="101"/>
    </row>
    <row r="60" spans="1:13" ht="20.100000000000001" customHeight="1" x14ac:dyDescent="0.25">
      <c r="A60" s="119"/>
      <c r="B60" s="119"/>
      <c r="C60" s="119"/>
      <c r="D60" s="119"/>
      <c r="E60" s="120"/>
      <c r="F60" s="119"/>
      <c r="G60" s="119"/>
      <c r="H60" s="106"/>
      <c r="I60" s="118"/>
      <c r="J60" s="108"/>
      <c r="K60" s="101"/>
      <c r="L60" s="101"/>
    </row>
    <row r="61" spans="1:13" ht="20.100000000000001" customHeight="1" x14ac:dyDescent="0.25">
      <c r="A61" s="103"/>
      <c r="B61" s="104"/>
      <c r="C61" s="105"/>
      <c r="D61" s="105"/>
      <c r="E61" s="110"/>
      <c r="F61" s="106"/>
      <c r="G61" s="106"/>
      <c r="H61" s="106"/>
      <c r="I61" s="118"/>
      <c r="J61" s="108"/>
      <c r="K61" s="101"/>
      <c r="L61" s="101"/>
    </row>
    <row r="62" spans="1:13" ht="20.100000000000001" customHeight="1" x14ac:dyDescent="0.25">
      <c r="A62" s="103"/>
      <c r="B62" s="104"/>
      <c r="C62" s="105"/>
      <c r="D62" s="105"/>
      <c r="E62" s="110"/>
      <c r="F62" s="106"/>
      <c r="G62" s="106"/>
      <c r="H62" s="106"/>
      <c r="I62" s="118"/>
      <c r="J62" s="108"/>
      <c r="K62" s="101"/>
      <c r="L62" s="101"/>
    </row>
    <row r="63" spans="1:13" ht="10.5" customHeight="1" x14ac:dyDescent="0.25">
      <c r="A63" s="103"/>
      <c r="B63" s="104"/>
      <c r="C63" s="105"/>
      <c r="D63" s="105"/>
      <c r="E63" s="110"/>
      <c r="F63" s="106"/>
      <c r="G63" s="106"/>
      <c r="H63" s="106"/>
      <c r="I63" s="121"/>
      <c r="J63" s="108"/>
      <c r="K63" s="101"/>
      <c r="L63" s="101"/>
    </row>
    <row r="64" spans="1:13" ht="20.100000000000001" customHeight="1" x14ac:dyDescent="0.25">
      <c r="A64" s="103">
        <v>1</v>
      </c>
      <c r="B64" s="104" t="s">
        <v>613</v>
      </c>
      <c r="C64" s="105" t="s">
        <v>967</v>
      </c>
      <c r="D64" s="105" t="s">
        <v>968</v>
      </c>
      <c r="E64" s="89" t="s">
        <v>681</v>
      </c>
      <c r="F64" s="106" t="s">
        <v>954</v>
      </c>
      <c r="G64" s="106"/>
      <c r="H64" s="106">
        <v>3</v>
      </c>
      <c r="I64" s="118"/>
      <c r="J64" s="108"/>
      <c r="K64" s="98">
        <f>H64*F108</f>
        <v>5868.5064935064938</v>
      </c>
      <c r="L64" s="98">
        <f>H64*G108</f>
        <v>4422.3896103896104</v>
      </c>
    </row>
    <row r="65" spans="1:12" ht="20.100000000000001" customHeight="1" x14ac:dyDescent="0.25">
      <c r="A65" s="103"/>
      <c r="B65" s="104"/>
      <c r="C65" s="105"/>
      <c r="D65" s="105"/>
      <c r="E65" s="110"/>
      <c r="F65" s="106"/>
      <c r="G65" s="106"/>
      <c r="H65" s="106"/>
      <c r="I65" s="118"/>
      <c r="J65" s="108"/>
      <c r="K65" s="101"/>
      <c r="L65" s="101"/>
    </row>
    <row r="66" spans="1:12" ht="8.25" customHeight="1" x14ac:dyDescent="0.25">
      <c r="A66" s="103"/>
      <c r="B66" s="104"/>
      <c r="C66" s="105"/>
      <c r="D66" s="105"/>
      <c r="E66" s="110"/>
      <c r="F66" s="106"/>
      <c r="G66" s="106"/>
      <c r="H66" s="106"/>
      <c r="I66" s="121"/>
      <c r="J66" s="108"/>
      <c r="K66" s="101"/>
      <c r="L66" s="101"/>
    </row>
    <row r="67" spans="1:12" ht="20.100000000000001" customHeight="1" x14ac:dyDescent="0.25">
      <c r="A67" s="103">
        <v>1</v>
      </c>
      <c r="B67" s="104" t="s">
        <v>969</v>
      </c>
      <c r="C67" s="105" t="s">
        <v>690</v>
      </c>
      <c r="D67" s="105" t="s">
        <v>970</v>
      </c>
      <c r="E67" s="89" t="s">
        <v>971</v>
      </c>
      <c r="F67" s="106" t="s">
        <v>954</v>
      </c>
      <c r="G67" s="106"/>
      <c r="H67" s="106">
        <v>3</v>
      </c>
      <c r="I67" s="118"/>
      <c r="J67" s="108"/>
      <c r="K67" s="98">
        <f>H67*F108</f>
        <v>5868.5064935064938</v>
      </c>
      <c r="L67" s="98">
        <f>H67*G108</f>
        <v>4422.3896103896104</v>
      </c>
    </row>
    <row r="68" spans="1:12" ht="20.100000000000001" customHeight="1" x14ac:dyDescent="0.25">
      <c r="A68" s="103"/>
      <c r="B68" s="104"/>
      <c r="C68" s="105"/>
      <c r="D68" s="105"/>
      <c r="E68" s="110"/>
      <c r="F68" s="106"/>
      <c r="G68" s="106"/>
      <c r="H68" s="106"/>
      <c r="I68" s="118"/>
      <c r="J68" s="108"/>
      <c r="K68" s="101"/>
      <c r="L68" s="101"/>
    </row>
    <row r="69" spans="1:12" ht="8.25" customHeight="1" x14ac:dyDescent="0.25">
      <c r="A69" s="103"/>
      <c r="B69" s="104"/>
      <c r="C69" s="105"/>
      <c r="D69" s="105"/>
      <c r="E69" s="110"/>
      <c r="F69" s="106"/>
      <c r="G69" s="106"/>
      <c r="H69" s="106"/>
      <c r="I69" s="121"/>
      <c r="J69" s="108"/>
      <c r="K69" s="101"/>
      <c r="L69" s="101"/>
    </row>
    <row r="70" spans="1:12" ht="20.100000000000001" customHeight="1" x14ac:dyDescent="0.25">
      <c r="A70" s="103">
        <v>1</v>
      </c>
      <c r="B70" s="122" t="s">
        <v>689</v>
      </c>
      <c r="C70" s="123" t="s">
        <v>717</v>
      </c>
      <c r="D70" s="123" t="s">
        <v>972</v>
      </c>
      <c r="E70" s="89" t="s">
        <v>973</v>
      </c>
      <c r="F70" s="124"/>
      <c r="G70" s="124" t="s">
        <v>945</v>
      </c>
      <c r="H70" s="124">
        <v>3</v>
      </c>
      <c r="I70" s="125"/>
      <c r="J70" s="126"/>
      <c r="K70" s="98">
        <f>H70*F108</f>
        <v>5868.5064935064938</v>
      </c>
      <c r="L70" s="98">
        <f>H70*G108</f>
        <v>4422.3896103896104</v>
      </c>
    </row>
    <row r="71" spans="1:12" ht="20.100000000000001" customHeight="1" x14ac:dyDescent="0.25">
      <c r="A71" s="103"/>
      <c r="B71" s="119"/>
      <c r="C71" s="119"/>
      <c r="D71" s="119"/>
      <c r="E71" s="127"/>
      <c r="F71" s="119"/>
      <c r="G71" s="119"/>
      <c r="H71" s="119"/>
      <c r="I71" s="128"/>
      <c r="J71" s="119"/>
      <c r="K71" s="101"/>
      <c r="L71" s="101"/>
    </row>
    <row r="72" spans="1:12" ht="20.100000000000001" customHeight="1" x14ac:dyDescent="0.25">
      <c r="A72" s="103"/>
      <c r="B72" s="104"/>
      <c r="C72" s="105"/>
      <c r="D72" s="105"/>
      <c r="E72" s="110"/>
      <c r="F72" s="106"/>
      <c r="G72" s="106"/>
      <c r="H72" s="106"/>
      <c r="I72" s="121"/>
      <c r="J72" s="108"/>
      <c r="K72" s="101"/>
      <c r="L72" s="101"/>
    </row>
    <row r="73" spans="1:12" ht="20.100000000000001" customHeight="1" x14ac:dyDescent="0.25">
      <c r="A73" s="103">
        <v>1</v>
      </c>
      <c r="B73" s="104" t="s">
        <v>689</v>
      </c>
      <c r="C73" s="105" t="s">
        <v>721</v>
      </c>
      <c r="D73" s="105" t="s">
        <v>974</v>
      </c>
      <c r="E73" s="89" t="s">
        <v>975</v>
      </c>
      <c r="F73" s="106"/>
      <c r="G73" s="106" t="s">
        <v>945</v>
      </c>
      <c r="H73" s="106">
        <v>3</v>
      </c>
      <c r="I73" s="118"/>
      <c r="J73" s="108"/>
      <c r="K73" s="98">
        <f>H73*F108</f>
        <v>5868.5064935064938</v>
      </c>
      <c r="L73" s="98">
        <f>H73*G108</f>
        <v>4422.3896103896104</v>
      </c>
    </row>
    <row r="74" spans="1:12" ht="20.100000000000001" customHeight="1" x14ac:dyDescent="0.25">
      <c r="A74" s="103"/>
      <c r="B74" s="104"/>
      <c r="C74" s="105"/>
      <c r="D74" s="105"/>
      <c r="E74" s="110"/>
      <c r="F74" s="106"/>
      <c r="G74" s="106"/>
      <c r="H74" s="106"/>
      <c r="I74" s="118"/>
      <c r="J74" s="108"/>
      <c r="K74" s="101"/>
      <c r="L74" s="101"/>
    </row>
    <row r="75" spans="1:12" ht="9.75" customHeight="1" x14ac:dyDescent="0.25">
      <c r="A75" s="103"/>
      <c r="B75" s="104"/>
      <c r="C75" s="105"/>
      <c r="D75" s="105"/>
      <c r="E75" s="110"/>
      <c r="F75" s="106"/>
      <c r="G75" s="106"/>
      <c r="H75" s="106"/>
      <c r="I75" s="121"/>
      <c r="J75" s="108"/>
      <c r="K75" s="101"/>
      <c r="L75" s="101"/>
    </row>
    <row r="76" spans="1:12" ht="20.100000000000001" customHeight="1" x14ac:dyDescent="0.25">
      <c r="A76" s="103">
        <v>1</v>
      </c>
      <c r="B76" s="104" t="s">
        <v>689</v>
      </c>
      <c r="C76" s="105" t="s">
        <v>725</v>
      </c>
      <c r="D76" s="105" t="s">
        <v>976</v>
      </c>
      <c r="E76" s="89" t="s">
        <v>977</v>
      </c>
      <c r="F76" s="106" t="s">
        <v>954</v>
      </c>
      <c r="G76" s="106"/>
      <c r="H76" s="106">
        <v>4</v>
      </c>
      <c r="I76" s="118"/>
      <c r="J76" s="108"/>
      <c r="K76" s="98">
        <f>H76*F108</f>
        <v>7824.6753246753251</v>
      </c>
      <c r="L76" s="98">
        <f>H76*G108</f>
        <v>5896.5194805194806</v>
      </c>
    </row>
    <row r="77" spans="1:12" ht="20.100000000000001" customHeight="1" x14ac:dyDescent="0.25">
      <c r="A77" s="103"/>
      <c r="B77" s="104"/>
      <c r="C77" s="105"/>
      <c r="D77" s="105"/>
      <c r="E77" s="110"/>
      <c r="F77" s="106"/>
      <c r="G77" s="106"/>
      <c r="H77" s="106"/>
      <c r="I77" s="118"/>
      <c r="J77" s="108"/>
      <c r="K77" s="101"/>
      <c r="L77" s="101"/>
    </row>
    <row r="78" spans="1:12" ht="20.100000000000001" customHeight="1" x14ac:dyDescent="0.25">
      <c r="A78" s="103"/>
      <c r="B78" s="104"/>
      <c r="C78" s="105"/>
      <c r="D78" s="105"/>
      <c r="E78" s="110"/>
      <c r="F78" s="106"/>
      <c r="G78" s="106"/>
      <c r="H78" s="106"/>
      <c r="I78" s="118"/>
      <c r="J78" s="108"/>
      <c r="K78" s="101"/>
      <c r="L78" s="101"/>
    </row>
    <row r="79" spans="1:12" ht="10.5" customHeight="1" x14ac:dyDescent="0.25">
      <c r="A79" s="103"/>
      <c r="B79" s="104"/>
      <c r="C79" s="105"/>
      <c r="D79" s="105"/>
      <c r="E79" s="110"/>
      <c r="F79" s="106"/>
      <c r="G79" s="106"/>
      <c r="H79" s="106"/>
      <c r="I79" s="129"/>
      <c r="J79" s="108"/>
      <c r="K79" s="101"/>
      <c r="L79" s="101"/>
    </row>
    <row r="80" spans="1:12" ht="20.100000000000001" customHeight="1" x14ac:dyDescent="0.25">
      <c r="A80" s="103">
        <v>1</v>
      </c>
      <c r="B80" s="104" t="s">
        <v>764</v>
      </c>
      <c r="C80" s="105" t="s">
        <v>769</v>
      </c>
      <c r="D80" s="105" t="s">
        <v>978</v>
      </c>
      <c r="E80" s="89" t="s">
        <v>778</v>
      </c>
      <c r="F80" s="106" t="s">
        <v>954</v>
      </c>
      <c r="G80" s="106"/>
      <c r="H80" s="106">
        <v>5</v>
      </c>
      <c r="I80" s="118"/>
      <c r="J80" s="108"/>
      <c r="K80" s="98">
        <f>H80*F108</f>
        <v>9780.8441558441555</v>
      </c>
      <c r="L80" s="98">
        <f>H80*G108</f>
        <v>7370.6493506493507</v>
      </c>
    </row>
    <row r="81" spans="1:13" ht="20.100000000000001" customHeight="1" x14ac:dyDescent="0.25">
      <c r="A81" s="103"/>
      <c r="B81" s="104"/>
      <c r="C81" s="105"/>
      <c r="D81" s="105"/>
      <c r="E81" s="110"/>
      <c r="F81" s="106"/>
      <c r="G81" s="106"/>
      <c r="H81" s="106"/>
      <c r="I81" s="118"/>
      <c r="J81" s="108"/>
      <c r="K81" s="101"/>
      <c r="L81" s="101"/>
    </row>
    <row r="82" spans="1:13" ht="20.100000000000001" customHeight="1" x14ac:dyDescent="0.25">
      <c r="A82" s="103"/>
      <c r="B82" s="104"/>
      <c r="C82" s="105"/>
      <c r="D82" s="105"/>
      <c r="E82" s="110"/>
      <c r="F82" s="106"/>
      <c r="G82" s="106"/>
      <c r="H82" s="106"/>
      <c r="I82" s="118"/>
      <c r="J82" s="108"/>
      <c r="K82" s="101"/>
      <c r="L82" s="101"/>
    </row>
    <row r="83" spans="1:13" ht="20.100000000000001" customHeight="1" x14ac:dyDescent="0.25">
      <c r="A83" s="103"/>
      <c r="B83" s="104"/>
      <c r="C83" s="105"/>
      <c r="D83" s="105"/>
      <c r="E83" s="110"/>
      <c r="F83" s="106"/>
      <c r="G83" s="106"/>
      <c r="H83" s="106"/>
      <c r="I83" s="118"/>
      <c r="J83" s="108"/>
      <c r="K83" s="101"/>
      <c r="L83" s="101"/>
    </row>
    <row r="84" spans="1:13" ht="10.5" customHeight="1" x14ac:dyDescent="0.25">
      <c r="A84" s="103"/>
      <c r="B84" s="104"/>
      <c r="C84" s="105"/>
      <c r="D84" s="105"/>
      <c r="E84" s="110"/>
      <c r="F84" s="106"/>
      <c r="G84" s="106"/>
      <c r="H84" s="106"/>
      <c r="I84" s="129"/>
      <c r="J84" s="108"/>
      <c r="K84" s="101"/>
      <c r="L84" s="101"/>
    </row>
    <row r="85" spans="1:13" ht="20.100000000000001" customHeight="1" x14ac:dyDescent="0.25">
      <c r="A85" s="103">
        <v>1</v>
      </c>
      <c r="B85" s="104" t="s">
        <v>764</v>
      </c>
      <c r="C85" s="105" t="s">
        <v>769</v>
      </c>
      <c r="D85" s="105" t="s">
        <v>979</v>
      </c>
      <c r="E85" s="89" t="s">
        <v>784</v>
      </c>
      <c r="F85" s="106" t="s">
        <v>954</v>
      </c>
      <c r="G85" s="106"/>
      <c r="H85" s="106">
        <v>4</v>
      </c>
      <c r="I85" s="118"/>
      <c r="J85" s="108"/>
      <c r="K85" s="98">
        <f>H85*F108</f>
        <v>7824.6753246753251</v>
      </c>
      <c r="L85" s="98">
        <f>H85*G108</f>
        <v>5896.5194805194806</v>
      </c>
    </row>
    <row r="86" spans="1:13" ht="20.100000000000001" customHeight="1" x14ac:dyDescent="0.25">
      <c r="A86" s="103"/>
      <c r="B86" s="104"/>
      <c r="C86" s="105"/>
      <c r="D86" s="105"/>
      <c r="E86" s="110"/>
      <c r="F86" s="106"/>
      <c r="G86" s="106"/>
      <c r="H86" s="106"/>
      <c r="I86" s="118"/>
      <c r="J86" s="108"/>
      <c r="K86" s="101"/>
      <c r="L86" s="101"/>
    </row>
    <row r="87" spans="1:13" ht="20.100000000000001" customHeight="1" x14ac:dyDescent="0.25">
      <c r="A87" s="103"/>
      <c r="B87" s="104"/>
      <c r="C87" s="105"/>
      <c r="D87" s="105"/>
      <c r="E87" s="110"/>
      <c r="F87" s="106"/>
      <c r="G87" s="106"/>
      <c r="H87" s="106"/>
      <c r="I87" s="118"/>
      <c r="J87" s="108"/>
      <c r="K87" s="101"/>
      <c r="L87" s="101"/>
    </row>
    <row r="88" spans="1:13" ht="20.100000000000001" customHeight="1" x14ac:dyDescent="0.25">
      <c r="A88" s="103"/>
      <c r="B88" s="104"/>
      <c r="C88" s="105"/>
      <c r="D88" s="105"/>
      <c r="E88" s="104"/>
      <c r="F88" s="106"/>
      <c r="G88" s="106"/>
      <c r="H88" s="106"/>
      <c r="I88" s="121"/>
      <c r="J88" s="108"/>
      <c r="K88" s="101"/>
      <c r="L88" s="101"/>
    </row>
    <row r="89" spans="1:13" ht="20.100000000000001" customHeight="1" thickBot="1" x14ac:dyDescent="0.3">
      <c r="A89" s="90">
        <f>SUM(A12:A88)</f>
        <v>21</v>
      </c>
      <c r="B89" s="228"/>
      <c r="C89" s="228"/>
      <c r="D89" s="228"/>
      <c r="E89" s="228"/>
      <c r="F89" s="228"/>
      <c r="G89" s="91"/>
      <c r="H89" s="130">
        <f>SUM(H12:H88)</f>
        <v>77</v>
      </c>
      <c r="I89" s="101"/>
      <c r="J89" s="131"/>
      <c r="K89" s="132">
        <f>SUM(K12:K88)</f>
        <v>150624.99999999997</v>
      </c>
      <c r="L89" s="132">
        <f>SUM(L12:L88)</f>
        <v>113508.00000000001</v>
      </c>
    </row>
    <row r="90" spans="1:13" ht="15" x14ac:dyDescent="0.25">
      <c r="A90" s="101"/>
      <c r="B90" s="101"/>
      <c r="C90" s="101"/>
      <c r="D90" s="101"/>
      <c r="E90" s="133"/>
      <c r="F90" s="101"/>
      <c r="G90" s="101"/>
      <c r="H90" s="101"/>
      <c r="I90" s="101"/>
      <c r="J90" s="134"/>
      <c r="K90" s="101"/>
      <c r="L90" s="101"/>
    </row>
    <row r="91" spans="1:13" ht="15" x14ac:dyDescent="0.25">
      <c r="A91" s="101"/>
      <c r="B91" s="101"/>
      <c r="C91" s="101"/>
      <c r="D91" s="101"/>
      <c r="E91" s="133"/>
      <c r="F91" s="101"/>
      <c r="G91" s="101"/>
      <c r="H91" s="101"/>
      <c r="I91" s="101"/>
      <c r="J91" s="134"/>
      <c r="K91" s="101"/>
      <c r="L91" s="101"/>
    </row>
    <row r="92" spans="1:13" ht="15" x14ac:dyDescent="0.25">
      <c r="A92" s="101"/>
      <c r="B92" s="101"/>
      <c r="C92" s="101"/>
      <c r="D92" s="101"/>
      <c r="E92" s="133"/>
      <c r="F92" s="101"/>
      <c r="G92" s="101"/>
      <c r="H92" s="101"/>
      <c r="I92" s="101"/>
      <c r="J92" s="134"/>
      <c r="K92" s="101"/>
      <c r="L92" s="101"/>
    </row>
    <row r="93" spans="1:13" s="27" customFormat="1" ht="15" x14ac:dyDescent="0.25">
      <c r="A93" s="101"/>
      <c r="B93" s="101"/>
      <c r="C93" s="135" t="s">
        <v>980</v>
      </c>
      <c r="D93" s="136" t="s">
        <v>981</v>
      </c>
      <c r="E93" s="136"/>
      <c r="F93" s="136"/>
      <c r="G93" s="101"/>
      <c r="H93" s="101"/>
      <c r="I93" s="101"/>
      <c r="J93" s="134"/>
      <c r="K93" s="101"/>
      <c r="L93" s="101"/>
      <c r="M93" s="28"/>
    </row>
    <row r="94" spans="1:13" s="27" customFormat="1" ht="15" x14ac:dyDescent="0.25">
      <c r="A94" s="101"/>
      <c r="B94" s="101"/>
      <c r="C94" s="135"/>
      <c r="D94" s="136" t="s">
        <v>982</v>
      </c>
      <c r="E94" s="101"/>
      <c r="F94" s="87">
        <v>753124.47</v>
      </c>
      <c r="G94" s="87" t="s">
        <v>19</v>
      </c>
      <c r="H94" s="87"/>
      <c r="I94" s="87">
        <v>567539.16</v>
      </c>
      <c r="J94" s="87" t="s">
        <v>20</v>
      </c>
      <c r="K94" s="101"/>
      <c r="L94" s="101"/>
      <c r="M94" s="28"/>
    </row>
    <row r="95" spans="1:13" s="27" customFormat="1" ht="15" x14ac:dyDescent="0.25">
      <c r="A95" s="101"/>
      <c r="B95" s="101"/>
      <c r="C95" s="135"/>
      <c r="D95" s="136" t="s">
        <v>983</v>
      </c>
      <c r="E95" s="136"/>
      <c r="F95" s="87">
        <v>150625</v>
      </c>
      <c r="G95" s="87" t="s">
        <v>19</v>
      </c>
      <c r="H95" s="87"/>
      <c r="I95" s="87">
        <v>113508</v>
      </c>
      <c r="J95" s="87" t="s">
        <v>20</v>
      </c>
      <c r="K95" s="101"/>
      <c r="L95" s="101"/>
      <c r="M95" s="28"/>
    </row>
    <row r="96" spans="1:13" s="27" customFormat="1" ht="15" x14ac:dyDescent="0.25">
      <c r="A96" s="101"/>
      <c r="B96" s="101"/>
      <c r="C96" s="135"/>
      <c r="D96" s="136"/>
      <c r="E96" s="136"/>
      <c r="F96" s="87"/>
      <c r="G96" s="87"/>
      <c r="H96" s="87"/>
      <c r="I96" s="87"/>
      <c r="J96" s="87"/>
      <c r="K96" s="101"/>
      <c r="L96" s="101"/>
      <c r="M96" s="28"/>
    </row>
    <row r="97" spans="1:13" s="27" customFormat="1" ht="15" x14ac:dyDescent="0.25">
      <c r="A97" s="101"/>
      <c r="B97" s="101"/>
      <c r="C97" s="136" t="s">
        <v>984</v>
      </c>
      <c r="D97" s="136"/>
      <c r="E97" s="136"/>
      <c r="F97" s="136"/>
      <c r="G97" s="101"/>
      <c r="H97" s="101"/>
      <c r="I97" s="101"/>
      <c r="J97" s="134"/>
      <c r="K97" s="101"/>
      <c r="L97" s="101"/>
      <c r="M97" s="28"/>
    </row>
    <row r="98" spans="1:13" s="27" customFormat="1" ht="15" x14ac:dyDescent="0.25">
      <c r="A98" s="101"/>
      <c r="B98" s="101"/>
      <c r="C98" s="136" t="s">
        <v>985</v>
      </c>
      <c r="D98" s="136"/>
      <c r="E98" s="136"/>
      <c r="F98" s="136"/>
      <c r="G98" s="101"/>
      <c r="H98" s="101"/>
      <c r="I98" s="101"/>
      <c r="J98" s="134"/>
      <c r="K98" s="101"/>
      <c r="L98" s="101"/>
      <c r="M98" s="28"/>
    </row>
    <row r="99" spans="1:13" s="27" customFormat="1" ht="15" x14ac:dyDescent="0.25">
      <c r="A99" s="101"/>
      <c r="B99" s="101"/>
      <c r="C99" s="136" t="s">
        <v>986</v>
      </c>
      <c r="D99" s="136"/>
      <c r="E99" s="136"/>
      <c r="F99" s="136"/>
      <c r="G99" s="101"/>
      <c r="H99" s="101"/>
      <c r="I99" s="101"/>
      <c r="J99" s="134"/>
      <c r="K99" s="101"/>
      <c r="L99" s="101"/>
      <c r="M99" s="28"/>
    </row>
    <row r="100" spans="1:13" s="27" customFormat="1" ht="15" x14ac:dyDescent="0.25">
      <c r="A100" s="101"/>
      <c r="B100" s="101"/>
      <c r="C100" s="136" t="s">
        <v>987</v>
      </c>
      <c r="D100" s="136"/>
      <c r="E100" s="136"/>
      <c r="F100" s="136"/>
      <c r="G100" s="101"/>
      <c r="H100" s="101"/>
      <c r="I100" s="101"/>
      <c r="J100" s="134"/>
      <c r="K100" s="101"/>
      <c r="L100" s="101"/>
      <c r="M100" s="28"/>
    </row>
    <row r="101" spans="1:13" s="27" customFormat="1" ht="15" x14ac:dyDescent="0.25">
      <c r="A101" s="101"/>
      <c r="B101" s="101"/>
      <c r="C101" s="136" t="s">
        <v>988</v>
      </c>
      <c r="D101" s="101"/>
      <c r="E101" s="101"/>
      <c r="F101" s="101"/>
      <c r="G101" s="101"/>
      <c r="H101" s="101"/>
      <c r="I101" s="101"/>
      <c r="J101" s="134"/>
      <c r="K101" s="101"/>
      <c r="L101" s="101"/>
      <c r="M101" s="28"/>
    </row>
    <row r="102" spans="1:13" s="27" customFormat="1" ht="15" x14ac:dyDescent="0.25">
      <c r="A102" s="101"/>
      <c r="B102" s="101"/>
      <c r="C102" s="136"/>
      <c r="D102" s="101"/>
      <c r="E102" s="101"/>
      <c r="F102" s="101"/>
      <c r="G102" s="101"/>
      <c r="H102" s="101"/>
      <c r="I102" s="101"/>
      <c r="J102" s="134"/>
      <c r="K102" s="101"/>
      <c r="L102" s="101"/>
      <c r="M102" s="28"/>
    </row>
    <row r="103" spans="1:13" s="27" customFormat="1" ht="15" x14ac:dyDescent="0.25">
      <c r="A103" s="101"/>
      <c r="B103" s="101"/>
      <c r="C103" s="136" t="s">
        <v>989</v>
      </c>
      <c r="D103" s="101"/>
      <c r="E103" s="101"/>
      <c r="F103" s="101">
        <v>21</v>
      </c>
      <c r="G103" s="101"/>
      <c r="H103" s="101"/>
      <c r="I103" s="101"/>
      <c r="J103" s="134"/>
      <c r="K103" s="101"/>
      <c r="L103" s="101"/>
      <c r="M103" s="28"/>
    </row>
    <row r="104" spans="1:13" s="27" customFormat="1" ht="15" x14ac:dyDescent="0.25">
      <c r="A104" s="101"/>
      <c r="B104" s="101"/>
      <c r="C104" s="136" t="s">
        <v>990</v>
      </c>
      <c r="D104" s="101"/>
      <c r="E104" s="101"/>
      <c r="F104" s="101">
        <v>77</v>
      </c>
      <c r="G104" s="101"/>
      <c r="H104" s="101"/>
      <c r="I104" s="101"/>
      <c r="J104" s="134"/>
      <c r="K104" s="101"/>
      <c r="L104" s="101"/>
      <c r="M104" s="28"/>
    </row>
    <row r="105" spans="1:13" s="27" customFormat="1" ht="15" x14ac:dyDescent="0.25">
      <c r="A105" s="101"/>
      <c r="B105" s="101"/>
      <c r="C105" s="136"/>
      <c r="D105" s="101"/>
      <c r="E105" s="101"/>
      <c r="F105" s="101"/>
      <c r="G105" s="101"/>
      <c r="H105" s="101"/>
      <c r="I105" s="101"/>
      <c r="J105" s="134"/>
      <c r="K105" s="101"/>
      <c r="L105" s="101"/>
      <c r="M105" s="28"/>
    </row>
    <row r="106" spans="1:13" s="27" customFormat="1" ht="15" x14ac:dyDescent="0.25">
      <c r="A106" s="101"/>
      <c r="B106" s="101"/>
      <c r="C106" s="136"/>
      <c r="D106" s="101"/>
      <c r="E106" s="101"/>
      <c r="F106" s="133" t="s">
        <v>19</v>
      </c>
      <c r="G106" s="137" t="s">
        <v>20</v>
      </c>
      <c r="H106" s="101"/>
      <c r="I106" s="101"/>
      <c r="J106" s="134"/>
      <c r="K106" s="101"/>
      <c r="L106" s="101"/>
      <c r="M106" s="28"/>
    </row>
    <row r="107" spans="1:13" s="27" customFormat="1" ht="15" x14ac:dyDescent="0.25">
      <c r="A107" s="101"/>
      <c r="B107" s="101"/>
      <c r="C107" s="136" t="s">
        <v>991</v>
      </c>
      <c r="D107" s="101"/>
      <c r="E107" s="101"/>
      <c r="F107" s="138">
        <f>F95</f>
        <v>150625</v>
      </c>
      <c r="G107" s="138">
        <f>I95</f>
        <v>113508</v>
      </c>
      <c r="H107" s="101"/>
      <c r="I107" s="101"/>
      <c r="J107" s="134"/>
      <c r="K107" s="138"/>
      <c r="L107" s="101"/>
      <c r="M107" s="28"/>
    </row>
    <row r="108" spans="1:13" s="27" customFormat="1" ht="15" x14ac:dyDescent="0.25">
      <c r="A108" s="101"/>
      <c r="B108" s="101"/>
      <c r="C108" s="136" t="s">
        <v>992</v>
      </c>
      <c r="D108" s="101"/>
      <c r="E108" s="101"/>
      <c r="F108" s="138">
        <f>F107/F104</f>
        <v>1956.1688311688313</v>
      </c>
      <c r="G108" s="138">
        <f>G107/F104</f>
        <v>1474.1298701298701</v>
      </c>
      <c r="H108" s="101"/>
      <c r="I108" s="101"/>
      <c r="J108" s="134"/>
      <c r="K108" s="101"/>
      <c r="L108" s="101"/>
      <c r="M108" s="28"/>
    </row>
    <row r="109" spans="1:13" s="27" customFormat="1" x14ac:dyDescent="0.2">
      <c r="A109" s="28"/>
      <c r="C109" s="28"/>
      <c r="D109" s="28"/>
      <c r="E109" s="28"/>
      <c r="G109" s="44"/>
      <c r="H109" s="28"/>
      <c r="J109" s="43"/>
      <c r="L109" s="28"/>
      <c r="M109" s="28"/>
    </row>
    <row r="110" spans="1:13" s="27" customFormat="1" x14ac:dyDescent="0.2">
      <c r="A110" s="28"/>
      <c r="B110" s="28"/>
      <c r="E110" s="42"/>
      <c r="F110" s="28"/>
      <c r="G110" s="38"/>
      <c r="H110" s="28"/>
      <c r="J110" s="43"/>
      <c r="L110" s="28"/>
      <c r="M110" s="28"/>
    </row>
    <row r="111" spans="1:13" s="27" customFormat="1" x14ac:dyDescent="0.2">
      <c r="A111" s="28"/>
      <c r="B111" s="28"/>
      <c r="E111" s="42"/>
      <c r="F111" s="28"/>
      <c r="G111" s="38"/>
      <c r="H111" s="28"/>
      <c r="I111" s="28"/>
      <c r="J111" s="43"/>
      <c r="L111" s="28"/>
      <c r="M111" s="28"/>
    </row>
  </sheetData>
  <mergeCells count="19">
    <mergeCell ref="L9:L11"/>
    <mergeCell ref="D10:D11"/>
    <mergeCell ref="E10:E11"/>
    <mergeCell ref="A1:J1"/>
    <mergeCell ref="A2:J2"/>
    <mergeCell ref="A3:J3"/>
    <mergeCell ref="C7:I7"/>
    <mergeCell ref="A9:A11"/>
    <mergeCell ref="B9:B11"/>
    <mergeCell ref="C9:C11"/>
    <mergeCell ref="D9:E9"/>
    <mergeCell ref="F9:F11"/>
    <mergeCell ref="G9:G11"/>
    <mergeCell ref="D5:E5"/>
    <mergeCell ref="B89:F89"/>
    <mergeCell ref="H9:H11"/>
    <mergeCell ref="J9:J11"/>
    <mergeCell ref="K9:K11"/>
    <mergeCell ref="I9:I11"/>
  </mergeCells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2"/>
  <sheetViews>
    <sheetView tabSelected="1" topLeftCell="A15" workbookViewId="0">
      <selection activeCell="C22" sqref="C22"/>
    </sheetView>
  </sheetViews>
  <sheetFormatPr defaultRowHeight="15" x14ac:dyDescent="0.25"/>
  <cols>
    <col min="2" max="2" width="16.42578125" customWidth="1"/>
    <col min="3" max="3" width="16.28515625" customWidth="1"/>
    <col min="4" max="5" width="21" customWidth="1"/>
    <col min="6" max="6" width="20.140625" customWidth="1"/>
    <col min="7" max="7" width="24.85546875" style="55" customWidth="1"/>
    <col min="8" max="8" width="20.85546875" customWidth="1"/>
    <col min="9" max="9" width="11.85546875" customWidth="1"/>
  </cols>
  <sheetData>
    <row r="1" spans="1:9" ht="15.75" x14ac:dyDescent="0.25">
      <c r="A1" s="280" t="s">
        <v>928</v>
      </c>
      <c r="B1" s="280"/>
      <c r="C1" s="280"/>
      <c r="D1" s="280"/>
      <c r="E1" s="280"/>
      <c r="F1" s="280"/>
      <c r="G1" s="280"/>
      <c r="H1" s="280"/>
      <c r="I1" s="280"/>
    </row>
    <row r="2" spans="1:9" ht="15.75" thickBot="1" x14ac:dyDescent="0.3">
      <c r="A2" s="281" t="s">
        <v>1000</v>
      </c>
      <c r="B2" s="281"/>
      <c r="C2" s="281"/>
      <c r="D2" s="281"/>
      <c r="E2" s="281"/>
      <c r="F2" s="281"/>
      <c r="G2" s="281"/>
      <c r="H2" s="281"/>
      <c r="I2" s="281"/>
    </row>
    <row r="3" spans="1:9" ht="15.75" thickBot="1" x14ac:dyDescent="0.3">
      <c r="A3" s="282" t="s">
        <v>1001</v>
      </c>
      <c r="B3" s="283"/>
      <c r="C3" s="283"/>
      <c r="D3" s="283"/>
      <c r="E3" s="283"/>
      <c r="F3" s="283"/>
      <c r="G3" s="283"/>
      <c r="H3" s="283"/>
      <c r="I3" s="284"/>
    </row>
    <row r="4" spans="1:9" ht="15.75" thickBot="1" x14ac:dyDescent="0.3">
      <c r="A4" s="57"/>
      <c r="B4" s="58"/>
      <c r="C4" s="58"/>
      <c r="D4" s="58"/>
      <c r="E4" s="58"/>
      <c r="F4" s="58"/>
      <c r="G4" s="60"/>
      <c r="H4" s="58"/>
      <c r="I4" s="59"/>
    </row>
    <row r="5" spans="1:9" ht="16.5" thickTop="1" thickBot="1" x14ac:dyDescent="0.3">
      <c r="A5" s="192" t="s">
        <v>930</v>
      </c>
      <c r="B5" s="169"/>
      <c r="C5" s="285" t="s">
        <v>931</v>
      </c>
      <c r="D5" s="286"/>
      <c r="E5" s="287"/>
      <c r="F5" s="288"/>
      <c r="G5" s="170"/>
      <c r="H5" s="265"/>
      <c r="I5" s="265"/>
    </row>
    <row r="6" spans="1:9" ht="16.5" thickTop="1" thickBot="1" x14ac:dyDescent="0.3">
      <c r="A6" s="171"/>
      <c r="B6" s="172"/>
      <c r="C6" s="142"/>
      <c r="D6" s="173"/>
      <c r="E6" s="142"/>
      <c r="F6" s="143"/>
      <c r="G6" s="144"/>
      <c r="H6" s="145"/>
      <c r="I6" s="146"/>
    </row>
    <row r="7" spans="1:9" ht="16.5" thickTop="1" thickBot="1" x14ac:dyDescent="0.3">
      <c r="A7" s="263" t="s">
        <v>1002</v>
      </c>
      <c r="B7" s="263"/>
      <c r="C7" s="263"/>
      <c r="D7" s="264"/>
      <c r="E7" s="139">
        <v>8</v>
      </c>
      <c r="F7" s="174"/>
      <c r="G7" s="175"/>
      <c r="H7" s="265"/>
      <c r="I7" s="265"/>
    </row>
    <row r="8" spans="1:9" ht="16.5" thickTop="1" thickBot="1" x14ac:dyDescent="0.3">
      <c r="A8" s="140"/>
      <c r="B8" s="140"/>
      <c r="C8" s="140"/>
      <c r="D8" s="140"/>
      <c r="E8" s="176"/>
      <c r="F8" s="140"/>
      <c r="G8" s="177"/>
      <c r="H8" s="140"/>
      <c r="I8" s="146"/>
    </row>
    <row r="9" spans="1:9" ht="16.5" thickTop="1" thickBot="1" x14ac:dyDescent="0.3">
      <c r="A9" s="263" t="s">
        <v>1003</v>
      </c>
      <c r="B9" s="263"/>
      <c r="C9" s="263"/>
      <c r="D9" s="266"/>
      <c r="E9" s="139">
        <v>8</v>
      </c>
      <c r="F9" s="267"/>
      <c r="G9" s="267"/>
      <c r="H9" s="267"/>
      <c r="I9" s="267"/>
    </row>
    <row r="10" spans="1:9" ht="15.75" thickTop="1" x14ac:dyDescent="0.25">
      <c r="A10" s="140"/>
      <c r="B10" s="140"/>
      <c r="C10" s="140"/>
      <c r="D10" s="141"/>
      <c r="E10" s="142"/>
      <c r="F10" s="143"/>
      <c r="G10" s="144"/>
      <c r="H10" s="145"/>
      <c r="I10" s="146"/>
    </row>
    <row r="11" spans="1:9" x14ac:dyDescent="0.25">
      <c r="A11" s="268"/>
      <c r="B11" s="269"/>
      <c r="C11" s="269"/>
      <c r="D11" s="269"/>
      <c r="E11" s="269"/>
      <c r="F11" s="269"/>
      <c r="G11" s="269"/>
      <c r="H11" s="269"/>
      <c r="I11" s="270"/>
    </row>
    <row r="12" spans="1:9" ht="15.75" thickBot="1" x14ac:dyDescent="0.3">
      <c r="A12" s="142"/>
      <c r="B12" s="147"/>
      <c r="C12" s="148"/>
      <c r="D12" s="143"/>
      <c r="E12" s="143"/>
      <c r="F12" s="143"/>
      <c r="G12" s="144"/>
      <c r="H12" s="143"/>
      <c r="I12" s="149"/>
    </row>
    <row r="13" spans="1:9" ht="15.75" thickTop="1" x14ac:dyDescent="0.25">
      <c r="A13" s="271" t="s">
        <v>9</v>
      </c>
      <c r="B13" s="273" t="s">
        <v>10</v>
      </c>
      <c r="C13" s="275" t="s">
        <v>11</v>
      </c>
      <c r="D13" s="277" t="s">
        <v>12</v>
      </c>
      <c r="E13" s="278"/>
      <c r="F13" s="279" t="s">
        <v>13</v>
      </c>
      <c r="G13" s="277"/>
      <c r="H13" s="278"/>
      <c r="I13" s="261"/>
    </row>
    <row r="14" spans="1:9" ht="25.5" x14ac:dyDescent="0.25">
      <c r="A14" s="272"/>
      <c r="B14" s="274"/>
      <c r="C14" s="276"/>
      <c r="D14" s="150" t="s">
        <v>14</v>
      </c>
      <c r="E14" s="151" t="s">
        <v>15</v>
      </c>
      <c r="F14" s="152" t="s">
        <v>1004</v>
      </c>
      <c r="G14" s="153" t="s">
        <v>1005</v>
      </c>
      <c r="H14" s="152" t="s">
        <v>1006</v>
      </c>
      <c r="I14" s="262"/>
    </row>
    <row r="15" spans="1:9" ht="63.75" x14ac:dyDescent="0.25">
      <c r="A15" s="154">
        <v>1</v>
      </c>
      <c r="B15" s="155" t="s">
        <v>833</v>
      </c>
      <c r="C15" s="156" t="s">
        <v>834</v>
      </c>
      <c r="D15" s="61" t="s">
        <v>1007</v>
      </c>
      <c r="E15" s="61" t="s">
        <v>1008</v>
      </c>
      <c r="F15" s="157"/>
      <c r="G15" s="61" t="s">
        <v>1009</v>
      </c>
      <c r="H15" s="158" t="s">
        <v>1010</v>
      </c>
      <c r="I15" s="159"/>
    </row>
    <row r="16" spans="1:9" ht="63.75" x14ac:dyDescent="0.25">
      <c r="A16" s="160">
        <v>2</v>
      </c>
      <c r="B16" s="155" t="s">
        <v>833</v>
      </c>
      <c r="C16" s="156" t="s">
        <v>834</v>
      </c>
      <c r="D16" s="61" t="s">
        <v>1011</v>
      </c>
      <c r="E16" s="61" t="s">
        <v>1012</v>
      </c>
      <c r="F16" s="161"/>
      <c r="G16" s="61" t="s">
        <v>1013</v>
      </c>
      <c r="H16" s="158" t="s">
        <v>1010</v>
      </c>
      <c r="I16" s="162"/>
    </row>
    <row r="17" spans="1:9" ht="76.5" x14ac:dyDescent="0.25">
      <c r="A17" s="160">
        <v>3</v>
      </c>
      <c r="B17" s="155" t="s">
        <v>833</v>
      </c>
      <c r="C17" s="156" t="s">
        <v>1014</v>
      </c>
      <c r="D17" s="61" t="s">
        <v>1015</v>
      </c>
      <c r="E17" s="61" t="s">
        <v>1016</v>
      </c>
      <c r="F17" s="163"/>
      <c r="G17" s="61" t="s">
        <v>1017</v>
      </c>
      <c r="H17" s="164" t="s">
        <v>1018</v>
      </c>
      <c r="I17" s="162"/>
    </row>
    <row r="18" spans="1:9" ht="30.75" customHeight="1" x14ac:dyDescent="0.25">
      <c r="A18" s="160">
        <v>4</v>
      </c>
      <c r="B18" s="62" t="s">
        <v>21</v>
      </c>
      <c r="C18" s="165" t="s">
        <v>140</v>
      </c>
      <c r="D18" s="166" t="s">
        <v>1019</v>
      </c>
      <c r="E18" s="62" t="s">
        <v>1020</v>
      </c>
      <c r="F18" s="163"/>
      <c r="G18" s="167" t="s">
        <v>1038</v>
      </c>
      <c r="H18" s="164" t="s">
        <v>1037</v>
      </c>
      <c r="I18" s="168"/>
    </row>
    <row r="19" spans="1:9" ht="20.25" customHeight="1" x14ac:dyDescent="0.25">
      <c r="A19" s="160">
        <v>5</v>
      </c>
      <c r="B19" s="62" t="s">
        <v>613</v>
      </c>
      <c r="C19" s="156" t="s">
        <v>1021</v>
      </c>
      <c r="D19" s="61" t="s">
        <v>1022</v>
      </c>
      <c r="E19" s="62" t="s">
        <v>1023</v>
      </c>
      <c r="F19" s="163"/>
      <c r="G19" s="61" t="s">
        <v>1024</v>
      </c>
      <c r="H19" s="164" t="s">
        <v>1037</v>
      </c>
      <c r="I19" s="168"/>
    </row>
    <row r="20" spans="1:9" ht="25.5" x14ac:dyDescent="0.25">
      <c r="A20" s="160">
        <v>6</v>
      </c>
      <c r="B20" s="62" t="s">
        <v>412</v>
      </c>
      <c r="C20" s="156" t="s">
        <v>1025</v>
      </c>
      <c r="D20" s="61" t="s">
        <v>1026</v>
      </c>
      <c r="E20" s="62" t="s">
        <v>1027</v>
      </c>
      <c r="F20" s="163" t="s">
        <v>1038</v>
      </c>
      <c r="G20" s="167"/>
      <c r="H20" s="164" t="s">
        <v>1028</v>
      </c>
      <c r="I20" s="168"/>
    </row>
    <row r="21" spans="1:9" ht="25.5" x14ac:dyDescent="0.25">
      <c r="A21" s="160">
        <v>7</v>
      </c>
      <c r="B21" s="62" t="s">
        <v>689</v>
      </c>
      <c r="C21" s="156" t="s">
        <v>1029</v>
      </c>
      <c r="D21" s="61" t="s">
        <v>1030</v>
      </c>
      <c r="E21" s="62" t="s">
        <v>1031</v>
      </c>
      <c r="F21" s="163"/>
      <c r="G21" s="61" t="s">
        <v>1032</v>
      </c>
      <c r="H21" s="164" t="s">
        <v>1036</v>
      </c>
      <c r="I21" s="168"/>
    </row>
    <row r="22" spans="1:9" ht="25.5" x14ac:dyDescent="0.25">
      <c r="A22" s="160">
        <v>8</v>
      </c>
      <c r="B22" s="62" t="s">
        <v>689</v>
      </c>
      <c r="C22" s="156" t="s">
        <v>1040</v>
      </c>
      <c r="D22" s="61" t="s">
        <v>1033</v>
      </c>
      <c r="E22" s="62" t="s">
        <v>1034</v>
      </c>
      <c r="F22" s="163"/>
      <c r="G22" s="61" t="s">
        <v>1035</v>
      </c>
      <c r="H22" s="164" t="s">
        <v>1037</v>
      </c>
      <c r="I22" s="168"/>
    </row>
  </sheetData>
  <mergeCells count="17">
    <mergeCell ref="A1:I1"/>
    <mergeCell ref="A2:I2"/>
    <mergeCell ref="A3:I3"/>
    <mergeCell ref="C5:D5"/>
    <mergeCell ref="E5:F5"/>
    <mergeCell ref="H5:I5"/>
    <mergeCell ref="I13:I14"/>
    <mergeCell ref="A7:D7"/>
    <mergeCell ref="H7:I7"/>
    <mergeCell ref="A9:D9"/>
    <mergeCell ref="F9:I9"/>
    <mergeCell ref="A11:I11"/>
    <mergeCell ref="A13:A14"/>
    <mergeCell ref="B13:B14"/>
    <mergeCell ref="C13:C14"/>
    <mergeCell ref="D13:E13"/>
    <mergeCell ref="F13:H1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totale istituti finanziati</vt:lpstr>
      <vt:lpstr>scuole in rete</vt:lpstr>
      <vt:lpstr>istituti non finanziati</vt:lpstr>
      <vt:lpstr>foglio 4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MIUR</cp:lastModifiedBy>
  <cp:lastPrinted>2016-07-12T11:50:45Z</cp:lastPrinted>
  <dcterms:created xsi:type="dcterms:W3CDTF">2016-07-06T11:24:36Z</dcterms:created>
  <dcterms:modified xsi:type="dcterms:W3CDTF">2016-07-18T16:42:44Z</dcterms:modified>
</cp:coreProperties>
</file>